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801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<sst xmlns="http://schemas.openxmlformats.org/spreadsheetml/2006/main" count="514" uniqueCount="465">
  <si>
    <t>Code département</t>
  </si>
  <si>
    <t>Collectivité</t>
  </si>
  <si>
    <t>Projet</t>
  </si>
  <si>
    <t>Coût total du projet (HT)</t>
  </si>
  <si>
    <t>Montant de la subvention DSIL attribuée</t>
  </si>
  <si>
    <t>PARIS</t>
  </si>
  <si>
    <t>AVON</t>
  </si>
  <si>
    <t>CESSON</t>
  </si>
  <si>
    <t>CHATEAU-LANDON</t>
  </si>
  <si>
    <t>CHAUCONIN-NEUFMONTIERS</t>
  </si>
  <si>
    <t>CHAUMES-EN-BRIE</t>
  </si>
  <si>
    <t>FAY-LES-NEMOURS</t>
  </si>
  <si>
    <t>LIZY-SUR-OURCQ</t>
  </si>
  <si>
    <t>MEAUX</t>
  </si>
  <si>
    <t>MELUN</t>
  </si>
  <si>
    <t>SAINT-FARGEAU-PONTHIERRY</t>
  </si>
  <si>
    <t>MOISSY-CRAMAYEL</t>
  </si>
  <si>
    <t>MORET-LOING-ET-ORVANNE</t>
  </si>
  <si>
    <t>NANDY</t>
  </si>
  <si>
    <t>PROVINS</t>
  </si>
  <si>
    <t>SAVIGNY-LE-TEMPLE</t>
  </si>
  <si>
    <t>Réhabilitation thermique du groupe scolaire des Ormes</t>
  </si>
  <si>
    <t>SYNDICAT DEPARTEMENTAL DES ENERGIES DE SEINE-ET-MARNE</t>
  </si>
  <si>
    <t>LOGNES</t>
  </si>
  <si>
    <t>EMERAINVILLE</t>
  </si>
  <si>
    <t>THOMERY</t>
  </si>
  <si>
    <t>CC DE MORET-SEINE-ET-LOING</t>
  </si>
  <si>
    <t>CHAMPEAUX</t>
  </si>
  <si>
    <t xml:space="preserve">Travaux de rénovation énergétique des écoles Jacques Prévert et Paul-Emile Victor </t>
  </si>
  <si>
    <t>Travaux de rénovation énergétique, de restauration et de restructuration du centre culturel Maison Dans La Vallée</t>
  </si>
  <si>
    <t>Travaux de réaménagement et de réhabilitation de l'ancien Trésor Public en cabinet paramédical</t>
  </si>
  <si>
    <t>Travaux de rénovation énergétique du futur espace jeunesse situé au rez-de-chaussée de l'ancienne mairie</t>
  </si>
  <si>
    <t>Travaux de rénovation thermique de la totalité de la mairie et création d'une salle de conseil municipal et de mariage accessible aux personnes en mobilité réduite</t>
  </si>
  <si>
    <t>Travaux de rénovation énergétique de la mairie</t>
  </si>
  <si>
    <t>Travaux de rénovation énergétique dans l'école du Grand Morin et dans l'ancienne trésorerie</t>
  </si>
  <si>
    <t>LA FERTE-GAUCHER</t>
  </si>
  <si>
    <t>GURCY-LE-CHATEL</t>
  </si>
  <si>
    <t>Travaux de rénovation énergétique d'un bâtiment communal dans le cadre d'un projet de centre d'initiation à l'environnement</t>
  </si>
  <si>
    <t>Travaux de rénovation et de réhabilitation d'un ancien logement de fonction en accueil périscolaire</t>
  </si>
  <si>
    <t>Travaux de réfection de l'étéanchéité de la toiture terrasse du gymnase Dunant</t>
  </si>
  <si>
    <t>Travaux de rénovation thermique du gymnase les Recollets</t>
  </si>
  <si>
    <t>Travaux de réhabilitation du complexe sportif évolutif couvert (COSEC) – partie ancienne du gymnase Georges Tettamanti</t>
  </si>
  <si>
    <t>Travaux d'isolation par l'extérieur du groupe scolaire de Lugny</t>
  </si>
  <si>
    <t>2ème tranche des travaux de rénovation de la toiture zinc du groupe scolaire Noyer-Perrot</t>
  </si>
  <si>
    <t>Travaux de restructuration du pavillon informatique</t>
  </si>
  <si>
    <t>Installation d'une climatisation à récupération d'énergie dans les maternelles Boyer et Pierre et Marie Curie</t>
  </si>
  <si>
    <t>Travaux de rénovation énergétique des écoles de la commune et de la mairie</t>
  </si>
  <si>
    <t>MONTEREAU-FAULT-YONNE</t>
  </si>
  <si>
    <t>Travaux de rénovation des toitures et d'isolation thermique de douze bâtiments communaux</t>
  </si>
  <si>
    <t>Travaux de remplacement des menuiseries du premier étage de l'école primaire des Marais par du double vitrage</t>
  </si>
  <si>
    <t>Travaux de réhabilitation et d'extension d'un gymnase COSEC</t>
  </si>
  <si>
    <t>Travaux d'accessibilité, de mise aux normes électrique et numérique, d'isolation thermique au sein de la mairie</t>
  </si>
  <si>
    <t>Travaux de réhabilitation des toitures terrasses des écoles maternelles Bordes et Grands Cèdres</t>
  </si>
  <si>
    <t>Travaux de rénovation énergétique du groupe scolaire du Segrais</t>
  </si>
  <si>
    <t>Remplacement de deux chaudières fioul par deux chaudières au granulé bois dans l'école et la mairie de Villecerf</t>
  </si>
  <si>
    <t>Remplacement d'une chaudière fioul par une chaudière au granulé bois dans l'école-mairie de la commune de Montolivet</t>
  </si>
  <si>
    <t>Travaux de réfection des toitures du groupe scolaire Lavoisier</t>
  </si>
  <si>
    <t>Travaux de réfection des toitures du groupe scolaire Jean Jaurès</t>
  </si>
  <si>
    <t>Travaux de rénovation énergétique des bâtiments publics suivants : la mairie et son annexe, la police municipale et les bureaux annexes, le logis des entrepreneurs, La Poste et les bureaux loués, les écoles Alexandre Huet et Jacquemin, le gymnase, le pôle santé, les salles polyvalentes de la plage et du lavoir et la salle de la Chapelle</t>
  </si>
  <si>
    <t>Travaux de renouvellement du système de chauffage au sein de l'Hôtel d'entreprises Prugnat</t>
  </si>
  <si>
    <t>Travaux de rénovation de l'éclairage de la salle des fêtes "La Campélienne" et de la mairie par un système d'éclairage de type Led</t>
  </si>
  <si>
    <t>Travaux d'extension et de rénovation energétique d'un bâtiment de l'école élementaire du Grand Morin</t>
  </si>
  <si>
    <t>Travaux de rénovation thermique de l'école élémentaire Les Tilleuls</t>
  </si>
  <si>
    <t>CONDE-SAINTE-LIBIAIRE</t>
  </si>
  <si>
    <t>PERTHES-EN-GATINAIS</t>
  </si>
  <si>
    <t>Travaux de réfection de la toiture terrasse et de menuiseries extérieures du groupe scolaire Fosse Cornue</t>
  </si>
  <si>
    <t>Remplacement des menuiseries extérieures de la Maison Pour Tous</t>
  </si>
  <si>
    <t>MAROLLES-SUR-SEINE</t>
  </si>
  <si>
    <t>GUYANCOURT</t>
  </si>
  <si>
    <t>Rénovation des éclairages intérieurs et de la chaufferie au gymnase de l'Aviation</t>
  </si>
  <si>
    <t>SARTROUVILLE</t>
  </si>
  <si>
    <t>ABLIS</t>
  </si>
  <si>
    <t>LES MUREAUX</t>
  </si>
  <si>
    <t>BEYNES</t>
  </si>
  <si>
    <t>POISSY</t>
  </si>
  <si>
    <t>VIROFLAY</t>
  </si>
  <si>
    <t>MORAINVILLIERS</t>
  </si>
  <si>
    <t>EMANCE</t>
  </si>
  <si>
    <t>LIMAY</t>
  </si>
  <si>
    <t>Remplacement des éclairages par un équipement haute performance LED des quatre bâtiments communaux suivants : le gymnase des Fosses Rouges, le gymnase Auguste Delaune, l'école maternelle Zulmée Carlu et l'hôtel de ville</t>
  </si>
  <si>
    <t>Rénovation énergétique de l'immeuble à usage mixte du groupe scolaire du Parc de Diane ayant vocation à accueillir les archives municipale, une crèche parentale et 7 logements (remplacement des menuiseries extérieures, isolation de la toiture, du plancher et de l'intérieur du bâtiment, remplacement des éclairages, installation de chaudières à condensation et d'une ventilation simple flux hydro).</t>
  </si>
  <si>
    <t>HERBEVILLE</t>
  </si>
  <si>
    <t>BOUGIVAL</t>
  </si>
  <si>
    <t>HOUILLES</t>
  </si>
  <si>
    <t>Travaux de rénovation énergétique de l'hôtel de ville</t>
  </si>
  <si>
    <t>AUBERGENVILLE</t>
  </si>
  <si>
    <t>LE CHESNAY-ROCQUENCOURT</t>
  </si>
  <si>
    <t>ANDELU</t>
  </si>
  <si>
    <t>RAMBOUILLET</t>
  </si>
  <si>
    <t>Rénovation énergétique intérieure et extérieure de l'école d’Arbouville</t>
  </si>
  <si>
    <t>VELIZY-VILLACOUBLAY</t>
  </si>
  <si>
    <t>VICQ</t>
  </si>
  <si>
    <t>BAZAINVILLE</t>
  </si>
  <si>
    <t>BUC</t>
  </si>
  <si>
    <t>BOUAFLE</t>
  </si>
  <si>
    <t>MONTIGNY-LE-BRETONNEUX</t>
  </si>
  <si>
    <t>BRUEIL-EN-VEXIN</t>
  </si>
  <si>
    <t>BAILLY</t>
  </si>
  <si>
    <t>GOMMECOURT</t>
  </si>
  <si>
    <t>CHATOU</t>
  </si>
  <si>
    <t>GUERVILLE</t>
  </si>
  <si>
    <t>PLAISIR</t>
  </si>
  <si>
    <t>LE PORT-MARLY</t>
  </si>
  <si>
    <t>JAMBVILLE</t>
  </si>
  <si>
    <t>CONFLANS-SAINTE-HONORINE</t>
  </si>
  <si>
    <t>MOISSON</t>
  </si>
  <si>
    <t>MARLY-LE-ROI</t>
  </si>
  <si>
    <t>CHÂTEAUFORT</t>
  </si>
  <si>
    <t>ROSAY</t>
  </si>
  <si>
    <t xml:space="preserve">2 chaudières à remplacer assurent le chauffage de l'école élémentaire,  du centre de loisirs, de la bibliothèque, du batiment classé de la Martinière   </t>
  </si>
  <si>
    <t>VERT</t>
  </si>
  <si>
    <t>BOUSSY-SAINT-ANTOINE</t>
  </si>
  <si>
    <t>VIRY-CHÂTILLON</t>
  </si>
  <si>
    <t>RIS-ORANGIS</t>
  </si>
  <si>
    <t>EVRY-COURCOURONNES</t>
  </si>
  <si>
    <t>EPINAY-SOUS-SENART</t>
  </si>
  <si>
    <t>BRUNOY</t>
  </si>
  <si>
    <t>ANGERVILLE</t>
  </si>
  <si>
    <t>ETRECHY</t>
  </si>
  <si>
    <t>MILLY-LA-FORET</t>
  </si>
  <si>
    <t>ITTEVILLE</t>
  </si>
  <si>
    <t>DOURDAN</t>
  </si>
  <si>
    <t>MAUCHAMPS</t>
  </si>
  <si>
    <t>SAINT-YON</t>
  </si>
  <si>
    <t>CERNY</t>
  </si>
  <si>
    <t>LONGJUMEAU</t>
  </si>
  <si>
    <t>Travaux de remplacement de la couverture en étanchéité de la toiture terrasse de l’école maternelle Charles Perrault</t>
  </si>
  <si>
    <t>Remplacement des huisseries de l’école maternelle Charles Perrault et des écoles élémentaires Hélène Boucher et Guynemer</t>
  </si>
  <si>
    <t>PALAISEAU</t>
  </si>
  <si>
    <t>GIF-SUR-YVETTE</t>
  </si>
  <si>
    <t>ATHIS-MONS</t>
  </si>
  <si>
    <t>Remplacement des menuiseries extérieures du groupe scolaire Branly / La Fontaine </t>
  </si>
  <si>
    <t>MARCOUSSIS</t>
  </si>
  <si>
    <t>VILLEBON-SUR-YVETTE</t>
  </si>
  <si>
    <t>Réhabilitation énergétique de l'hôtel de ville, dont amélioration des menuiseries,de la toiture et mise en place d'une pompe à chaleur</t>
  </si>
  <si>
    <t>IGNY</t>
  </si>
  <si>
    <t>BRETIGNY-SUR-ORGE</t>
  </si>
  <si>
    <t>CHAMPLAN</t>
  </si>
  <si>
    <t>ORSAY</t>
  </si>
  <si>
    <t>JUVISY-SUR-ORGE</t>
  </si>
  <si>
    <t>CHATILLON</t>
  </si>
  <si>
    <t>MEUDON</t>
  </si>
  <si>
    <t>LA GARENNE-COLOMBES</t>
  </si>
  <si>
    <t>ASNIERES-SUR-SEINE</t>
  </si>
  <si>
    <t>BAGNEUX</t>
  </si>
  <si>
    <t>CLAMART</t>
  </si>
  <si>
    <t>FONTENAY-AUX-ROSES</t>
  </si>
  <si>
    <t>MALAKOFF</t>
  </si>
  <si>
    <t>Travaux de rénovation thermique, de réaménagement et de mise aux normes d’accessibilité aux personnes à mobilité réduite de la crèche Paul Vaillant-Couturier</t>
  </si>
  <si>
    <t>MONTROUGE</t>
  </si>
  <si>
    <t>Travaux de rénovation énergétique et mise aux normes de sécurité et d'accessibilité de l'Aquapol situé dans la commune de Montrouge</t>
  </si>
  <si>
    <t>VILLENEUVE-LA-GARENNE</t>
  </si>
  <si>
    <t>SURESNES</t>
  </si>
  <si>
    <t xml:space="preserve">Travaux de réhabilitation et de rénovation énergétique du bâtiment scolaire Jacques Prévert </t>
  </si>
  <si>
    <t>Travaux de rénovation thermique de la médiathèque Jules Verne</t>
  </si>
  <si>
    <t>Travaux d'amélioration de la performance énergétique et du confort thermique et visuel de la mairie</t>
  </si>
  <si>
    <t>Travaux de rénovation énergétique au groupe scolaire "Les Baronnes"</t>
  </si>
  <si>
    <t>Amélioration de l'isolation thermique, de la sécurité et de l'accessibilité du bâtiment A de l’école élémentaire de l’Aulnette</t>
  </si>
  <si>
    <t>MANTES-LA-JOLIE</t>
  </si>
  <si>
    <t xml:space="preserve">LES-CLAYES-SOUS-BOIS </t>
  </si>
  <si>
    <t>JOUY-EN-JOSAS</t>
  </si>
  <si>
    <t>JOUARS-PONTCHARTRAIN</t>
  </si>
  <si>
    <t>MAGNY-LES-HAMEAUX</t>
  </si>
  <si>
    <t>AULNAY-SUR-MAULDRE</t>
  </si>
  <si>
    <t>BOIS-D'ARCY</t>
  </si>
  <si>
    <t>CA SAINT-QUENTIN-EN-YVELINES</t>
  </si>
  <si>
    <t>LES-LOGES-EN-JOSAS</t>
  </si>
  <si>
    <t>ROSNY-SUR-SEINE</t>
  </si>
  <si>
    <t>VAUX-SUR-SEINE</t>
  </si>
  <si>
    <t>VERRIERES-LE-BUISSON</t>
  </si>
  <si>
    <t>VILLE-D'AVRAY</t>
  </si>
  <si>
    <t>CLICHY-LA-GARENNE</t>
  </si>
  <si>
    <t>Travaux de remplacement de la couverture et mise en place d'un isolant sur le bâtiment de l'école maternelle du groupe scolaire Jean Jaurès</t>
  </si>
  <si>
    <t>Travaux de remplacement des menuiseries extérieures du groupe scolaire Jean Jaurès</t>
  </si>
  <si>
    <t>Travaux de remplacement de la couverture en tuiles et mise en place d'un isolant sur le bâtiment de l'école élémentaire du groupe scolaire Jean Jaurès</t>
  </si>
  <si>
    <t>Travaux de rénovation thermique de la salle polyvalente</t>
  </si>
  <si>
    <t>Rénovation thermique du pôle scolaire Auriol – Macé</t>
  </si>
  <si>
    <t>Travaux de rénovation énergétique du centre technique municipal et de l'espace culturel Georges Brassens</t>
  </si>
  <si>
    <t>Rénovation thermique des toitures et des menuiseries extérieures du centre culturel La Barbacane</t>
  </si>
  <si>
    <t>Travaux de rénovation énergétique de l’accueil des loisirs maternels (ALM) Robert Fournier situé au sein de de l'école maternelle</t>
  </si>
  <si>
    <t>Travaux d'isolation et d’étanchéité de la toiture-terrasse de l'école Jean Jaurès</t>
  </si>
  <si>
    <t>Travaux de rénovation énergétique du château de Morainvilliers</t>
  </si>
  <si>
    <t>Création d'un réseau de chaleur et de nouveaux modes de production de chauffage pour 3 ensembles de bâtiments communaux</t>
  </si>
  <si>
    <t>Isolation thermique du bâtiment, remplacement des systèmes de production de chauffage et remplacement des menuiseries du complexe mairie-école</t>
  </si>
  <si>
    <t>Remplacement integral des menuiseries extérieures de la mairie</t>
  </si>
  <si>
    <t>Travaux de rénovation thermique de l'école de musique Le Nôtre</t>
  </si>
  <si>
    <t>Rénovation complète du système de chauffage à la Maison des Arts</t>
  </si>
  <si>
    <t>Installation de deux pompes à chaleur au sein de la mairie et travaux d’isolation thermique dans les salles des bâtiments scolaires de la commune (phase 3)</t>
  </si>
  <si>
    <t>Travaux de rénovation énergétique dans le bâtiment de l'école</t>
  </si>
  <si>
    <t>Rénovation de la toiture du groupe scolaire Rabourdin</t>
  </si>
  <si>
    <t>Mise en place d'un chauffage par géothermie par sondes au musée d’Art naïf</t>
  </si>
  <si>
    <t>Amélioration énergétique de la salle polyvalente L'Atelier</t>
  </si>
  <si>
    <t>Travaux de rénovation énergétique de l'école maternelle Louis Clément</t>
  </si>
  <si>
    <t>Travaux de remplacement des menuiseries extérieures de l'école Paul Fort</t>
  </si>
  <si>
    <t xml:space="preserve">Travaux de rénovation énergétique dans l'école municipale </t>
  </si>
  <si>
    <t>Travaux d’isolation et d’étanchéité du bâti et de régulation de la chaleur pour l'école élémentaire Pépinière et mise en place d'une pompe à chaleur pour l'accueil de loisirs sans hébergement (ALSH) maternel</t>
  </si>
  <si>
    <t>Travaux de rénovation thermique de la salle communale</t>
  </si>
  <si>
    <t>Remplacement des fenêtres et portes de l’école Alexandre Turpault et remplacement des fenêtres et portes du bloc sanitaire extérieur de l’école Frédéric Mistral</t>
  </si>
  <si>
    <t>Phases 1 et 2 des travaux de rénovation des toitures de l’école du Val Fleuri et remplacement de l’ensemble des luminaires de type néon par des pavés lumière naturelle en LED</t>
  </si>
  <si>
    <t>Rénovation thermique de l'école maternelle</t>
  </si>
  <si>
    <t>Reprise des performances énergétiques et d'installations de chauffage dans les bâtiments publics suivants : Groupes scolaires Jacques Prévert, Marcel Jantet, Saint-Exupéry, Jean Moulin, Gérard Philipe, Ecoles primaires Henri-Alain Fournier, François Rabelais, La Boissière, Pierre Brossolette, Jules Vallès, Ecole maternelle Petit Bontemps, Tennis club, Palais des Sports et le stade Robert Barran, Théâtre Espace Coluche et la Maison Rousseau</t>
  </si>
  <si>
    <t>Travaux de rénovation énergétique des locaux associatifs du stade Antoine Lambertini</t>
  </si>
  <si>
    <t>Mise en œuvre d’un système de pompes à chaleur au groupe scolaire situé rue du Regard en remplacement de deux chaudières fioul et des ballons d'eau chaude sanitaires électrique</t>
  </si>
  <si>
    <t>Travaux de rénovation thermique de la médiathèque Anatole France à Trappes</t>
  </si>
  <si>
    <t>Amélioration des performances énergétiques</t>
  </si>
  <si>
    <t>Rénovation thermique de l’école primaire Alice Bonbalot</t>
  </si>
  <si>
    <t>Travaux d'isolation thermique des deux murs sud et est/ouest par l'extérieur et des deux murs nord et est par l'intérieur de la mairie</t>
  </si>
  <si>
    <t>Rénovation énergétique de la piscine municipale Franck Esposito</t>
  </si>
  <si>
    <t>Rénovation énergétique de la maison Saint-Christophe</t>
  </si>
  <si>
    <t>Isolation thermique du complexe mairie/école, remplacement des systèmes de production de chauffage et remplacement des menuiseries</t>
  </si>
  <si>
    <t>Travaux de rénovation énergétique du bâtiment mairie-école</t>
  </si>
  <si>
    <t>Travaux d’isolation de l’école élémentaire Nérac</t>
  </si>
  <si>
    <t>Réhabilitation de l’école maternelle Charles Perrault</t>
  </si>
  <si>
    <t>Rénovation énergétique du centre de loisirs primaire Champrosay</t>
  </si>
  <si>
    <t>Rénovation énergétique du groupe scolaire du Moulin à Vent</t>
  </si>
  <si>
    <t>Travaux de rénovation énergétique de l'école Jules Vernes dans le quartier des Pyramides</t>
  </si>
  <si>
    <t>Rénovation énergétique de trois groupes scolaires suivants : Le Pré aux Agneaux, Brel-Brassens et La Croix-Rochopt</t>
  </si>
  <si>
    <t>Travaux de rénovation thermique du bâtiment administratif de la mairie</t>
  </si>
  <si>
    <t>Rénovation énergétique du groupe scolaire Le Petit Nice</t>
  </si>
  <si>
    <t>Rénovation thermique de six logements communaux situés 18 avenue Foch et 42 rue Fontaine</t>
  </si>
  <si>
    <t xml:space="preserve">Requalification thermique du centre de loisirs les Vrigneaux à Étréchy
</t>
  </si>
  <si>
    <t>Travaux d’isolation des murs et de la toiture de l’école élémentaire Jean Cocteau à Milly-la-Forêt</t>
  </si>
  <si>
    <t>Rénovation énergétique de la salle Georges Brassens</t>
  </si>
  <si>
    <t>Création d’un pôle de la petite enfance sur la commune de Dourdan</t>
  </si>
  <si>
    <t>Travaux de rénovation des menuiseries de l'hôtel de ville, des groupes scolaires et de bâtiments annexes de la commune</t>
  </si>
  <si>
    <t>Travaux d'isolation du bâtiment de la mairie</t>
  </si>
  <si>
    <t>Travaux de rénovation énergétique de l'école du Rail Perdu</t>
  </si>
  <si>
    <t>Rénovation énergétique de l’aile de la mairie</t>
  </si>
  <si>
    <t>Rénovation thermique du groupe scolaire Etienne Tailhan</t>
  </si>
  <si>
    <t>Travaux de rénovation thermique (tranches 1 et 2) du groupe scolaire du Centre</t>
  </si>
  <si>
    <t>Rénovation de l’école maternelle Bois Loriot</t>
  </si>
  <si>
    <t xml:space="preserve">Rénovation énergétique de deux bâtiments publics : école Jean Jacques Rousseau et gymnase de la Ferme des Prés </t>
  </si>
  <si>
    <t>Remplacement des menuiseries des écoles Jean-Baptiste Corot, Joliot Curie, Jules Ferry et Charles Perrault ainsi que de la mairie et isolation des combles de la mairie</t>
  </si>
  <si>
    <t>Réhabilitation du bâtiment administratif de l'ancien centre de formation d'apprentis (CFA)</t>
  </si>
  <si>
    <t>Rénovation énergétique du gymnase municipal</t>
  </si>
  <si>
    <t>Installation d’une pompe à chaleur alimentée par le puits d’eau potable pour le stade nautique municipal</t>
  </si>
  <si>
    <t>Travaux d’amélioration énergétique dans les bâtiments communaux suivants : école Jean Jaurès et crèche Montenard</t>
  </si>
  <si>
    <t>Travaux de rénovation thermique des écoles Les Sablons et Marcel Doret</t>
  </si>
  <si>
    <t>Travaux de rénovation énergétique du gymnase</t>
  </si>
  <si>
    <t xml:space="preserve">Travaux de rénovation thermique du gymnase Bel Air </t>
  </si>
  <si>
    <t>Travaux de réhabilitation énergétique des crèches Verdun et Bonnin</t>
  </si>
  <si>
    <t>Travaux de réhabilitation et de rénovation thermique du groupe scolaire Michelet</t>
  </si>
  <si>
    <t>Remplacement des chaudières par des chaudières à condensation à haut rendement dans les bâtiments publics suivants : les services techniques, le groupe scolaire Wallon, le stade omnisport, l'école Paul Langevin et la Maison des syndicats</t>
  </si>
  <si>
    <t>Travaux de rénovation énergétique de l’école élémentaire Mairie</t>
  </si>
  <si>
    <t>Travaux de rénovation énergétique du groupe scolaire Victor Hugo</t>
  </si>
  <si>
    <t>Travaux de rénovation énergétique, de mises aux normes d’accessibilité et de sécurité de l’école maternelle Scarron</t>
  </si>
  <si>
    <t>Travaux de rénovation énergétique, de mise en conformité sécurité incendie et de mise aux normes d’accessibilité aux personnes à mobilité réduite de l’école élémentaire Raymond Queneau</t>
  </si>
  <si>
    <t>Travaux de rénovation thermique du conservatoire de musique, de danse et d’art dramatique de la commune de Malakoff</t>
  </si>
  <si>
    <t>Travaux de rénovation et d’isolation thermique de l’école maternelle Charles Perrault</t>
  </si>
  <si>
    <t>Travaux de rénovation thermique de l’école maternelle Wilson</t>
  </si>
  <si>
    <t>Travaux d’isolation thermique des logements de fonction de l’école Robert Pontillon</t>
  </si>
  <si>
    <t>NEUILLY-PLAISANCE</t>
  </si>
  <si>
    <t>SEVRAN</t>
  </si>
  <si>
    <t>Rénovation de la salle des fêtes</t>
  </si>
  <si>
    <t xml:space="preserve">Rénovation de la piscine des Malassis à Bagnolet  </t>
  </si>
  <si>
    <t>CLICHY-SOUS-BOIS</t>
  </si>
  <si>
    <t>Rénovation thermique de l'école maternelle Jean Jaurès</t>
  </si>
  <si>
    <t>PIERREFITTE-SUR-SEINE</t>
  </si>
  <si>
    <t>Rénovation et isolation énergétique des bâtiments scolaires</t>
  </si>
  <si>
    <t>BOBIGNY</t>
  </si>
  <si>
    <t>LES LILAS</t>
  </si>
  <si>
    <t>AUBERVILLIERS</t>
  </si>
  <si>
    <t>Réhabilitation et extension de la crèche Marguerite Le Maut</t>
  </si>
  <si>
    <t>MONTREUIL</t>
  </si>
  <si>
    <t>DRANCY</t>
  </si>
  <si>
    <t xml:space="preserve">Remplacement des menuiseries extérieures de l’école maternelle Pierre Brossolette </t>
  </si>
  <si>
    <t>Remplacement des appareils d’éclairage d’équipements sportifs : DOJO JACQUART - DOJO NGNINTENG</t>
  </si>
  <si>
    <t>LA COURNEUVE</t>
  </si>
  <si>
    <t>PANTIN</t>
  </si>
  <si>
    <t>Travaux d’installation de nouveaux luminaires de type LED dans les écoles Sadi Carnot, Auray Langevin et le groupe scolaire Curie</t>
  </si>
  <si>
    <t>Travaux d’isolation de la toiture terrasse de la maternelle du groupe scolaire Jean Jaurès</t>
  </si>
  <si>
    <t>Rénovation énergétique d’un bâtiment public scolaire - école élémentaire Rosenberg</t>
  </si>
  <si>
    <t>COUBRON</t>
  </si>
  <si>
    <t>DUGNY</t>
  </si>
  <si>
    <t>EPINAY-SUR-SEINE</t>
  </si>
  <si>
    <t>NOISY-LE-GRAND</t>
  </si>
  <si>
    <t>TREMBLAY-EN-FRANCE</t>
  </si>
  <si>
    <t>PRE-SAINT-GERVAIS</t>
  </si>
  <si>
    <t>SAINT-OUEN-SUR-SEINE</t>
  </si>
  <si>
    <t>TREMBLAY-ENFRANCE</t>
  </si>
  <si>
    <t>NEUILLY-SUR-MARNE</t>
  </si>
  <si>
    <t>SAINT-DENIS</t>
  </si>
  <si>
    <t>Travaux de rénovation énergétique de l’école des Cahouettes</t>
  </si>
  <si>
    <t>Travaux d’extension de l'école Lamartine</t>
  </si>
  <si>
    <t>Travaux de rénovation du groupe scolaire Pasteur</t>
  </si>
  <si>
    <t>Travaux de rénovation de la piscine Leclerc à Pantin</t>
  </si>
  <si>
    <t>Travaux de rénovation énergétique de l'école élémentaire Marie Curie 1</t>
  </si>
  <si>
    <t>Travaux de requalification, de rénovation énergétique et de mises aux normes du gymnase Liberté</t>
  </si>
  <si>
    <t>Travaux de rénovation énergétique, d’extension et de restructuration du groupe scolaire des Richardets</t>
  </si>
  <si>
    <t>Rénovation thermique des cinq bâtiments scolaires suivants</t>
  </si>
  <si>
    <t xml:space="preserve">Travaux d'économie d'énergie </t>
  </si>
  <si>
    <t>Travaux de rénovation énergétique, d'extension et de restructuration du groupe scolaire Paul Serelle</t>
  </si>
  <si>
    <t>Travaux de rénovation énergétique de l'école maternelle Louise Michel</t>
  </si>
  <si>
    <t>Deuxième phase des travaux de rénovation thermique des bâtiments du groupe scolaire Charlie Chaplin</t>
  </si>
  <si>
    <t>Remplacement de la chaudière commune à l’école Langevin, la maternelle Daubie et le gymnase Ostermeyer par une chaudière gaz à condensation</t>
  </si>
  <si>
    <t>Travaux d’isolation et de ravalement des façades de l'école maternelle Suzanne Lacore</t>
  </si>
  <si>
    <t>Travaux de rénovation thermique, énergétique et de mise en accessibilité du gymnase Séverine</t>
  </si>
  <si>
    <t>Travaux de rénovation thermique du groupe scolaire Raymond Poincaré</t>
  </si>
  <si>
    <t>Mission d'études et d'assistance énergie, climat et performance du patrimoine public communal</t>
  </si>
  <si>
    <t>Travaux de rénovation thermique des locaux de chaufferie des bâtiments publics suivants : maison des anciens combattants, écoles maternelle et élémentaire Michelet, école maternelle Victor Hugo, Centre Claude Monet, centre de loisirs Chaumontel, bâtiment de la direction des ressources humaines-centre des finances publiques, Espace 1789, les centres médicaux sociaux (CMS)/de protection maternelle infantile (PMI) Barbusse et Bauer</t>
  </si>
  <si>
    <t>Réhabilitation complète de l’école maternelle Gros Buisson</t>
  </si>
  <si>
    <t>Rénovation des façades nord et ouest de l'Hôtel de ville</t>
  </si>
  <si>
    <t>Deuxième phase des travaux d’isolation de la toiture terrasse de l'école primaire Georges Mercier</t>
  </si>
  <si>
    <t>Modernisation des systèmes d'éclairage de l'école élémentaire Jean Jaurès</t>
  </si>
  <si>
    <t>Rénovation énergétique de la patinoire municipale</t>
  </si>
  <si>
    <t>Travaux de réfection des toitures terrasses du groupe scolaire Paul Langevin</t>
  </si>
  <si>
    <t>Réfection totale de l'étanchéité de la toiture terrasse de la salle de spectacle de l’espace culturel Alain-Poher</t>
  </si>
  <si>
    <t>ARCUEIL</t>
  </si>
  <si>
    <t>Réfection et amélioration des installations de ventilation du « Forum »</t>
  </si>
  <si>
    <t>Travaux de rénovation énergétique des bâtiments du groupe scolaire Romain Rolland</t>
  </si>
  <si>
    <t>CRETEIL</t>
  </si>
  <si>
    <t>Remplacement d'une façade de l’école maternelle du Jeu de Paume</t>
  </si>
  <si>
    <t>EPT 11</t>
  </si>
  <si>
    <t>Réfection et amélioration des installations de ventilation du « Forum » de Boissy-Saint-Léger</t>
  </si>
  <si>
    <t>FRESNES</t>
  </si>
  <si>
    <t>Rénovation et isolation de la toiture terrasse du gymnase La Paix</t>
  </si>
  <si>
    <t>Isolation thermique d'une toiture terrasse de la maternelle Cotton</t>
  </si>
  <si>
    <t>Remplacement du réseau hydraulique et des radiateurs avec têtes thermostatiques du groupe scolaire Solomon</t>
  </si>
  <si>
    <t>L’HAY-LES-ROSES</t>
  </si>
  <si>
    <t>NOISEAU</t>
  </si>
  <si>
    <t>PERIGNY</t>
  </si>
  <si>
    <t>Rénovation d'un local communal à vocation associative situé dans un ancien corps de ferme</t>
  </si>
  <si>
    <t>Travaux CTA Crèche Delacroix (Etude et travaux) et travaux de rénovation énergétique de la crèche et de la maternelle Delacroix</t>
  </si>
  <si>
    <t>THIAIS</t>
  </si>
  <si>
    <t>VILLECRESNES</t>
  </si>
  <si>
    <t>VILLEJUIF</t>
  </si>
  <si>
    <t>Réfection du complexe d’étanchéite de l’espace congrès les Esselières</t>
  </si>
  <si>
    <t>VINCENNES</t>
  </si>
  <si>
    <t>KREMLIN-BICETRE</t>
  </si>
  <si>
    <t>ABLON-SUR-SEINE</t>
  </si>
  <si>
    <t>BOISSY-SAINT-LEGER</t>
  </si>
  <si>
    <t>BONNEUIL-SUR-MARNE</t>
  </si>
  <si>
    <t>CHAMPIGNY-SUR-MARNE</t>
  </si>
  <si>
    <t>CHEVILLY-LARUE</t>
  </si>
  <si>
    <t>IVRY-SUR-SEINE</t>
  </si>
  <si>
    <t>JOINVILLE-LE-PONT</t>
  </si>
  <si>
    <t>LA-QUEUE-EN BRIE</t>
  </si>
  <si>
    <t>LA-QUEUE-EN-BRIE</t>
  </si>
  <si>
    <t>LE PLESSIS-TREVISSE</t>
  </si>
  <si>
    <t>MAISONS-ALFORT</t>
  </si>
  <si>
    <t>LIMEIL-BREVANNES</t>
  </si>
  <si>
    <t>NOGENT-SUR-MARNE</t>
  </si>
  <si>
    <t>ORMESSON-SUR-MARNE</t>
  </si>
  <si>
    <t>SAINT-MANDE</t>
  </si>
  <si>
    <t>SAINT-MAUR-DES-FOSSES</t>
  </si>
  <si>
    <t>SAINT-MAURICE</t>
  </si>
  <si>
    <t>SUCY-EN-BRIE</t>
  </si>
  <si>
    <t>VILLENEUVE-SAINT-GEORGES</t>
  </si>
  <si>
    <t>VILLIERS-SUR-MARNE</t>
  </si>
  <si>
    <t>VITRY-SUR-SEINE</t>
  </si>
  <si>
    <t>Travaux de rénovation du chauffage de l'église Saint-Denys</t>
  </si>
  <si>
    <t>Rénovation énergétique du pavillon accueillant le service de la police municipale</t>
  </si>
  <si>
    <t>Travaux de rénovation thermique du gymnase Marcel Paul</t>
  </si>
  <si>
    <t>Changement du système de chauffage de la pépinière d’entreprises Descartes à Limeil-Brévannes</t>
  </si>
  <si>
    <t>Travaux de réfection de l’étanchéité et de mise en conformité des terrasses de la Maison des Arts et de la Culture (MAC) de Créteil</t>
  </si>
  <si>
    <t xml:space="preserve">Réhabilitation de la maison de la nature et de l’environnement (MNE) de Périgny-sur-Yerres </t>
  </si>
  <si>
    <t>Remplacement d'une structure préfabriquée à l'école maternelle Jean de La Fontaine par un bâtiment à faible consommation énergétique</t>
  </si>
  <si>
    <t>Remplacement des menuiseries extérieures des salles de classe et du hall entrée de l'école élémentaire Pauline Kergomard</t>
  </si>
  <si>
    <t>Création d'une ventilation double flux dans les salles de restauration de l'école maternelle Lamartine</t>
  </si>
  <si>
    <t>Travaux de rénovation énergétique de l'Ecole élémentaire Marbeau et végétalisation de la cour</t>
  </si>
  <si>
    <t>Remplacement de l'ancienne chaufferie au fioul du gymnase de la Vallée-aux-Renards par une nouvelle installation raccordée à la géothermie et au gaz naturel</t>
  </si>
  <si>
    <t>Remplacement de l'ancienne chaufferie au fioul du réfectoire du groupe scolaire des Blondeaux par une nouvelle installation raccordée à la géothermie et au gaz naturel</t>
  </si>
  <si>
    <t>Remplacement et changement des huisseries et du mode de chauffage du centre technique municipal</t>
  </si>
  <si>
    <t>Remplacement de l'ensemble des éléments de menuiserie de la façade sud de l'école maternelle et du centre de loisirs maternel Les Planètes</t>
  </si>
  <si>
    <t>Travaux d’isolation thermique par l'extérieur avec l’isolation des murs et par l'intérieur avec l'isolation de la toiture du groupe scolaire Victor Hugo</t>
  </si>
  <si>
    <t>Réhabilitation et restructuration du groupe scolaire Anatole France pour l'accueil de huit classes maternelles</t>
  </si>
  <si>
    <t>Remplacement en LED des éclairages communaux dans sept bâtiments publics</t>
  </si>
  <si>
    <t>Remplacement des chaudières existantes par des chaudières gaz à condensation dans quatre bâtiments communaux</t>
  </si>
  <si>
    <t>Programme de rénovation d'huisseries dans huit bâtiments communaux</t>
  </si>
  <si>
    <t>Restauration des menuiseries du Conservatoire et de l'Orangerie</t>
  </si>
  <si>
    <t>Passage des éclairages du palais omnisports en LED basse consommation et régulation du chauffage</t>
  </si>
  <si>
    <t>Passage des éclairages du gymnase Romain Gary en LED basse consommation</t>
  </si>
  <si>
    <t>Travaux de rénovation énergétique, d'accessibilité et de désamiantage de l'école maternelle du Château</t>
  </si>
  <si>
    <t>Remplacement de la chaudière au fioul par une chaudière au gaz de l'école Paul Bert</t>
  </si>
  <si>
    <t>Rénovation énergétique du gymnase Géo André</t>
  </si>
  <si>
    <t>Travaux d'isolation des combles de l'école élémentaire de l'Est</t>
  </si>
  <si>
    <t>Remplacement des menuiseries extérieures de l’école maternelle Victor Hugo</t>
  </si>
  <si>
    <t>Remplacement de la chaudière au fioul du gymnase Henri Wallon par une chaudière gaz à condensation</t>
  </si>
  <si>
    <t>Rénovation thermique et réhabilitation de l'espace André Maigné</t>
  </si>
  <si>
    <t>Amélioration de l’isolation thermique de l’école du Centre par l'installation de brise soleil sur la façade avant du bâtiment</t>
  </si>
  <si>
    <t>ARGENTEUIL</t>
  </si>
  <si>
    <t>Isolation thermique par l’extérieur des cellules artisanales sur la zone d’activités économiques des Alouettes à Eaubonne</t>
  </si>
  <si>
    <t>CORMEILLES-EN-PARISIS</t>
  </si>
  <si>
    <t>Rénovation des chaufferies de la crèche Les P’tits Doudous et du groupe scolaire des Champs Guillaume</t>
  </si>
  <si>
    <t>MONTIGNY-LÈS-CORMEILLES</t>
  </si>
  <si>
    <t xml:space="preserve">SAINT-LEU-LA-FORÊT </t>
  </si>
  <si>
    <t>SANNOIS</t>
  </si>
  <si>
    <t>Deuxième phase des travaux d’étanchéité et d’isolation thermique de la toiture-terrasse de l’école maternelle Gaston Ramon rue des Frères Kegels.</t>
  </si>
  <si>
    <t>TAVERNY</t>
  </si>
  <si>
    <t>Travaux de rénovation des menuiseries extérieures de l’école maternelle Goscinny, rue Guillaume Dupuytren</t>
  </si>
  <si>
    <t>BEAUCHAMP</t>
  </si>
  <si>
    <t>BESSANCOURT</t>
  </si>
  <si>
    <t>Travaux de réfection des façades de l'Hôtel de Ville et de son extension et remplacement des menuiseries extérieures</t>
  </si>
  <si>
    <t>AMBLEVILLE</t>
  </si>
  <si>
    <t>MARINES</t>
  </si>
  <si>
    <t>MÉRY-SUR-OISE</t>
  </si>
  <si>
    <t>Rénovation thermique de la salle des fêtes municipale</t>
  </si>
  <si>
    <t>MOURS</t>
  </si>
  <si>
    <t>PONTOISE</t>
  </si>
  <si>
    <t>SAINT-OUEN-L’AUMÔNE</t>
  </si>
  <si>
    <t>VAURÉAL</t>
  </si>
  <si>
    <t>Mise en place de panneaux photovoltaïques au Groupe Scolaire des Groues et au Gymnase des Toupets</t>
  </si>
  <si>
    <t>ANDILLY</t>
  </si>
  <si>
    <t>ENGHIEN-LES-BAINS</t>
  </si>
  <si>
    <t>Travaux de rénovation énergétique sur la base nautique</t>
  </si>
  <si>
    <t>FOSSES</t>
  </si>
  <si>
    <t>GOUSSAINVILLE</t>
  </si>
  <si>
    <t>MARLY-LA-VILLE</t>
  </si>
  <si>
    <t>MOISSELLES</t>
  </si>
  <si>
    <t xml:space="preserve">Réfection de bâtiments publics ( école Robert Doisneau haut et salle polyvalente) </t>
  </si>
  <si>
    <t>MONTSOULT</t>
  </si>
  <si>
    <t>Rénovation énergétique de la maison de la petite enfance</t>
  </si>
  <si>
    <t>SAINT-BRICE-SOUS-FORÊT</t>
  </si>
  <si>
    <t>SAINT-GRATIEN</t>
  </si>
  <si>
    <t>SARCELLES</t>
  </si>
  <si>
    <t>SOISY-SOUS-MONTMORENCY</t>
  </si>
  <si>
    <t>Travaux de rénovation thermique de l’hôtel de ville par le remplacement de l’ensemble des menuiseries extérieures</t>
  </si>
  <si>
    <t>SURVILLIERS</t>
  </si>
  <si>
    <t>Travaux d’isolation de la salle « Espace Jeunes » du pôle éducation</t>
  </si>
  <si>
    <t>Travaux de rénovation d’étanchéité et d’isolation de sept structures : bibliothèque Elsa Triolet, centre de loisirs Gavroche, école élémentaire Orgemont, salle Gainsbourg, Silicon banlieue, école élémentaire Brossolette, studio du Val</t>
  </si>
  <si>
    <t xml:space="preserve"> Travaux de rénovation énergétique au groupe scolaire "Jean Moulin" et maternelle "La Tournade"</t>
  </si>
  <si>
    <t>Travaux de rénovation énergétique de l’école Matisse</t>
  </si>
  <si>
    <t>Travaux de rénovation et d’isolation des toitures, remplacement des portes et fenêtres et ravalement des façades extérieures de la mairie</t>
  </si>
  <si>
    <t>Travaux de réfection de la couverture de l’école maternelle Marie Curie</t>
  </si>
  <si>
    <t>Remplacement des éclairages existants du gymnase Jules Ladoumègue par des éclairages de type LED</t>
  </si>
  <si>
    <t>Travaux de réhabilitation de la mairie</t>
  </si>
  <si>
    <t>Réhabilitation du centre omnisports</t>
  </si>
  <si>
    <t>Remplacement des ouvrants du foyer rural de la commune</t>
  </si>
  <si>
    <t>Travaux de rénovation énergétique du gymnase Stéphane Diagana</t>
  </si>
  <si>
    <t>Travaux de rénovation thermique de cinq bâtiments communaux : l’école élémentaire Paul Cézanne, l’école maternelle Les Murgers, la salle des fêtes George Pompidou, la salle polyvalente Ledanseur et le gîte municipal Philippe Oyer</t>
  </si>
  <si>
    <t>Travaux de restructuration et de rénovation énergétique du groupe scolaire Jacques Prévert</t>
  </si>
  <si>
    <t>Rénovation de la crèche de Marcouville</t>
  </si>
  <si>
    <t>Travaux de rénovation énergétique des locaux la salle Armand Lecomte</t>
  </si>
  <si>
    <t>Travaux de rénovation énergétique du groupe scolaire Sylvain Lévi</t>
  </si>
  <si>
    <t>Travaux de rénovation énergétique du centre des arts de la commune</t>
  </si>
  <si>
    <t>Rénovation thermique du centre de loisirs sans hébergement</t>
  </si>
  <si>
    <t>Rénovation thermique de l’école municipale de musique et de danse</t>
  </si>
  <si>
    <t>Première phase des travaux de rénovation énergétique de l’Hôtel de ville</t>
  </si>
  <si>
    <t>Travaux de rénovation énergétique et de réhabilitation du groupe scolaire Paul Eluard</t>
  </si>
  <si>
    <t>Travaux de rénovation énergétique des groupes scolaires Jacques Prévert et Yvonne de Gaulle</t>
  </si>
  <si>
    <t>Rénovation du complexe sportif évolutif couvert (COSEC)</t>
  </si>
  <si>
    <t>Rénovation des châssis et des fenêtres et installation de stores dans deux écoles maternelles Léon Rouvrais et Charles Perrault</t>
  </si>
  <si>
    <t>Rénovation énergétique de la salle des fêtes Georges Brassens</t>
  </si>
  <si>
    <t>Première phase des travaux de rénovation thermique de l’école Lelong (REP)</t>
  </si>
  <si>
    <t>Travaux de menuiseries dans trois bâtiments communaux : remplacement des fenêtres de l’école primaire Rolland, remplacement d’une partie des fenêtres de la mairie et de la porte d’entrée et remplacement des fenêtres et porte du centre de protection maternelle et infantile</t>
  </si>
  <si>
    <t>Mise en place de panneaux solaires à l'école Jean Jaurès</t>
  </si>
  <si>
    <t>ALFORTVILLE</t>
  </si>
  <si>
    <t>Installation d'une pompe à chaleur au POC</t>
  </si>
  <si>
    <t>Réfection des équipements de chuaffage, ventilation et climatisation du pôle culturel d'Alfortville</t>
  </si>
  <si>
    <t>Mise en place de menuiseries performantes dans 7 établissements communaux</t>
  </si>
  <si>
    <t>Raccordement de l'hôtel de ville et du groupe scolaire Langevin au chauffage urbain</t>
  </si>
  <si>
    <t>L'ISLE-ADAM</t>
  </si>
  <si>
    <t>SYNDICAT INTERCOMMUNAL D'ALIMNETATION EN EAU POTABE DE L'ISLE-ADAM (SIEAP ISLE-ADAM)</t>
  </si>
  <si>
    <t>Travaux d'isolation de la toiture et remplacement des menuiseries trapézoïdes des toitures de l'école maternelle Chantefleur</t>
  </si>
  <si>
    <t>Remplacement de 14 baies vitrées du bâtiment administratif</t>
  </si>
  <si>
    <t>Liste des dotations accordées par l'Etat au 31 janvier 2022 au titre de la dotation de soutien à l'investissement local (DSIL) "rénovation énergétique" en Ile-de-France</t>
  </si>
  <si>
    <t>Travaux de réhabilitation lourde et restructuration de l'ancien lycée hôtelier Jean Quarre destiné à accueillir la médiathèque James Baldwin et la maison des réfugiés, situé dans le XIXème arrondissement</t>
  </si>
  <si>
    <t>Travaux d'amélioration de la performance énergétique de la piscine Dunois, située dans le XIIIème arrondissement</t>
  </si>
  <si>
    <t>CC ENTRE-JUINE-ET-RENARDE</t>
  </si>
  <si>
    <t>CC DOURDANNAIS-EN-HUREPOIX</t>
  </si>
  <si>
    <t>EPT VALLEE-SUD-GRAND-PARIS</t>
  </si>
  <si>
    <t>EPT EST-ENSEMBLE</t>
  </si>
  <si>
    <t>CA VAL-PARISIS</t>
  </si>
  <si>
    <t>HERBLAY-SUR-SEINE</t>
  </si>
  <si>
    <t>CC HAUT-VAL-D’OISE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</si>
</sst>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numFmt numFmtId="165" formatCode="#,##0.00\ [$€-40C];\-#,##0.00\ [$€-40C]"/>
    <numFmt numFmtId="166" formatCode="\ * #,##0.00&quot; € &quot;;\-* #,##0.00&quot; € &quot;;\ * \-#&quot; € &quot;;\ @\ "/>
    <numFmt numFmtId="167" formatCode="#,##0.00\ [$€-40C];[Red]\-#,##0.00\ [$€-40C]"/>
    <numFmt numFmtId="168" formatCode="[$-40C]dddd\ d\ mmmm\ yyyy"/>
    <numFmt numFmtId="169" formatCode="#,##0.00\ &quot;€&quot;"/>
    <numFmt numFmtId="170" formatCode="#,##0\ &quot;€&quot;"/>
    <numFmt numFmtId="171" formatCode="#,##0.00&quot; €&quot;"/>
    <numFmt numFmtId="172" formatCode="&quot;Vrai&quot;;&quot;Vrai&quot;;&quot;Faux&quot;"/>
    <numFmt numFmtId="173" formatCode="&quot;Actif&quot;;&quot;Actif&quot;;&quot;Inactif&quot;"/>
    <numFmt numFmtId="174" formatCode="[$€-2]\ #,##0.00_);[Red]\([$€-2]\ #,##0.00\)"/>
  </numFmts>
  <fonts count="40">
    <font>
      <sz val="11"/>
      <color theme="1"/>
      <name val="Calibri"/>
      <family val="2"/>
    </font>
    <font>
      <sz val="11"/>
      <color indexed="8"/>
      <name val="Calibri"/>
      <family val="2"/>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11"/>
      <color indexed="17"/>
      <name val="Calibri"/>
      <family val="2"/>
    </font>
    <font>
      <b/>
      <sz val="14"/>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B050"/>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92D05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thin"/>
      <top style="medium"/>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right style="medium"/>
      <top style="medium"/>
      <bottom style="medium"/>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thin">
        <color indexed="8"/>
      </left>
      <right style="thin">
        <color indexed="8"/>
      </right>
      <top style="thin">
        <color indexed="8"/>
      </top>
      <bottom style="medium"/>
    </border>
    <border>
      <left>
        <color indexed="63"/>
      </left>
      <right style="thin">
        <color indexed="8"/>
      </right>
      <top style="thin">
        <color indexed="8"/>
      </top>
      <bottom style="medium"/>
    </border>
    <border>
      <left style="medium"/>
      <right style="thin"/>
      <top style="thin"/>
      <bottom>
        <color indexed="63"/>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thin"/>
      <right style="medium"/>
      <top style="thin"/>
      <bottom style="thin"/>
    </border>
    <border>
      <left>
        <color indexed="63"/>
      </left>
      <right style="medium"/>
      <top style="thin">
        <color indexed="8"/>
      </top>
      <bottom style="thin">
        <color indexed="8"/>
      </bottom>
    </border>
    <border>
      <left style="thin"/>
      <right style="medium"/>
      <top style="thin"/>
      <bottom>
        <color indexed="63"/>
      </bottom>
    </border>
    <border>
      <left>
        <color indexed="63"/>
      </left>
      <right style="medium"/>
      <top style="thin">
        <color indexed="8"/>
      </top>
      <bottom>
        <color indexed="63"/>
      </bottom>
    </border>
    <border>
      <left style="thin">
        <color indexed="8"/>
      </left>
      <right style="medium"/>
      <top style="thin">
        <color indexed="8"/>
      </top>
      <bottom style="medium"/>
    </border>
    <border>
      <left style="medium"/>
      <right style="thin"/>
      <top style="medium"/>
      <bottom style="thin"/>
    </border>
    <border>
      <left style="thin">
        <color indexed="8"/>
      </left>
      <right style="thin">
        <color indexed="8"/>
      </right>
      <top style="medium"/>
      <bottom style="thin">
        <color indexed="8"/>
      </bottom>
    </border>
    <border>
      <left>
        <color indexed="63"/>
      </left>
      <right style="thin">
        <color indexed="8"/>
      </right>
      <top style="medium"/>
      <bottom style="thin">
        <color indexed="8"/>
      </bottom>
    </border>
    <border>
      <left style="thin">
        <color indexed="8"/>
      </left>
      <right style="medium"/>
      <top style="medium"/>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1" fillId="0" borderId="0" applyFill="0" applyBorder="0" applyAlignment="0" applyProtection="0"/>
    <xf numFmtId="0" fontId="28" fillId="30" borderId="0" applyNumberFormat="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164" fontId="1" fillId="0" borderId="0" applyFill="0" applyBorder="0" applyAlignment="0" applyProtection="0"/>
    <xf numFmtId="164" fontId="2" fillId="0" borderId="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97">
    <xf numFmtId="0" fontId="0" fillId="0" borderId="0" xfId="0" applyFont="1" applyAlignment="1">
      <alignment/>
    </xf>
    <xf numFmtId="0" fontId="36" fillId="33" borderId="10" xfId="0" applyFont="1" applyFill="1" applyBorder="1" applyAlignment="1">
      <alignment horizontal="center" vertical="center" wrapText="1"/>
    </xf>
    <xf numFmtId="0" fontId="36" fillId="33" borderId="11" xfId="0" applyFont="1" applyFill="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9" fillId="0" borderId="12" xfId="51" applyNumberFormat="1" applyFont="1" applyFill="1" applyBorder="1" applyAlignment="1">
      <alignment horizontal="center" vertical="center" wrapText="1"/>
      <protection/>
    </xf>
    <xf numFmtId="0" fontId="19" fillId="0" borderId="13" xfId="51" applyNumberFormat="1" applyFont="1" applyFill="1" applyBorder="1" applyAlignment="1">
      <alignment horizontal="center" vertical="center" wrapText="1"/>
      <protection/>
    </xf>
    <xf numFmtId="0" fontId="19" fillId="0" borderId="13" xfId="51" applyFont="1" applyFill="1" applyBorder="1" applyAlignment="1">
      <alignment horizontal="center" vertical="center"/>
      <protection/>
    </xf>
    <xf numFmtId="0" fontId="1" fillId="0" borderId="13" xfId="51" applyFont="1" applyFill="1" applyBorder="1" applyAlignment="1">
      <alignment horizontal="center" vertical="center" wrapText="1"/>
      <protection/>
    </xf>
    <xf numFmtId="4" fontId="1" fillId="0" borderId="13" xfId="51" applyNumberFormat="1" applyFont="1" applyFill="1" applyBorder="1" applyAlignment="1">
      <alignment horizontal="center" vertical="center" wrapText="1"/>
      <protection/>
    </xf>
    <xf numFmtId="0" fontId="19" fillId="0" borderId="13" xfId="51" applyFont="1" applyFill="1" applyBorder="1" applyAlignment="1">
      <alignment horizontal="center" vertical="center" wrapText="1"/>
      <protection/>
    </xf>
    <xf numFmtId="165" fontId="1" fillId="0" borderId="13" xfId="55" applyNumberFormat="1" applyFont="1" applyFill="1" applyBorder="1" applyAlignment="1" applyProtection="1">
      <alignment horizontal="center" vertical="center" wrapText="1"/>
      <protection/>
    </xf>
    <xf numFmtId="165" fontId="1" fillId="0" borderId="13" xfId="51" applyNumberFormat="1" applyFont="1" applyFill="1" applyBorder="1" applyAlignment="1">
      <alignment horizontal="center" vertical="center" wrapText="1"/>
      <protection/>
    </xf>
    <xf numFmtId="0" fontId="19" fillId="0" borderId="13" xfId="51" applyNumberFormat="1" applyFont="1" applyFill="1" applyBorder="1" applyAlignment="1" applyProtection="1">
      <alignment horizontal="center" vertical="center"/>
      <protection/>
    </xf>
    <xf numFmtId="169" fontId="19" fillId="0" borderId="14" xfId="49" applyNumberFormat="1" applyFont="1" applyFill="1" applyBorder="1" applyAlignment="1" applyProtection="1">
      <alignment horizontal="center" vertical="center" wrapText="1"/>
      <protection/>
    </xf>
    <xf numFmtId="169" fontId="19" fillId="0" borderId="0" xfId="0" applyNumberFormat="1" applyFont="1" applyAlignment="1">
      <alignment horizontal="center" vertical="center"/>
    </xf>
    <xf numFmtId="169" fontId="19" fillId="33" borderId="11" xfId="0" applyNumberFormat="1" applyFont="1" applyFill="1" applyBorder="1" applyAlignment="1">
      <alignment horizontal="center" vertical="center" wrapText="1"/>
    </xf>
    <xf numFmtId="169" fontId="19" fillId="0" borderId="15" xfId="49" applyNumberFormat="1" applyFont="1" applyFill="1" applyBorder="1" applyAlignment="1" applyProtection="1">
      <alignment horizontal="center" vertical="center" wrapText="1"/>
      <protection/>
    </xf>
    <xf numFmtId="170" fontId="19" fillId="0" borderId="14" xfId="49" applyNumberFormat="1" applyFont="1" applyFill="1" applyBorder="1" applyAlignment="1" applyProtection="1">
      <alignment horizontal="center" vertical="center" wrapText="1"/>
      <protection/>
    </xf>
    <xf numFmtId="170" fontId="19" fillId="0" borderId="15" xfId="49" applyNumberFormat="1" applyFont="1" applyFill="1" applyBorder="1" applyAlignment="1" applyProtection="1">
      <alignment horizontal="center" vertical="center" wrapText="1"/>
      <protection/>
    </xf>
    <xf numFmtId="0" fontId="19" fillId="0" borderId="16" xfId="51" applyNumberFormat="1" applyFont="1" applyFill="1" applyBorder="1" applyAlignment="1" applyProtection="1">
      <alignment horizontal="center" vertical="center"/>
      <protection/>
    </xf>
    <xf numFmtId="165" fontId="1" fillId="0" borderId="16" xfId="55" applyNumberFormat="1" applyFont="1" applyFill="1" applyBorder="1" applyAlignment="1" applyProtection="1">
      <alignment horizontal="center" vertical="center" wrapText="1"/>
      <protection/>
    </xf>
    <xf numFmtId="169" fontId="19" fillId="0" borderId="17" xfId="49" applyNumberFormat="1" applyFont="1" applyFill="1" applyBorder="1" applyAlignment="1" applyProtection="1">
      <alignment horizontal="center" vertical="center" wrapText="1"/>
      <protection/>
    </xf>
    <xf numFmtId="0" fontId="19" fillId="0" borderId="18" xfId="51" applyNumberFormat="1" applyFont="1" applyFill="1" applyBorder="1" applyAlignment="1" applyProtection="1">
      <alignment horizontal="center" vertical="center"/>
      <protection/>
    </xf>
    <xf numFmtId="165" fontId="1" fillId="0" borderId="18" xfId="55" applyNumberFormat="1" applyFont="1" applyFill="1" applyBorder="1" applyAlignment="1" applyProtection="1">
      <alignment horizontal="center" vertical="center" wrapText="1"/>
      <protection/>
    </xf>
    <xf numFmtId="169" fontId="19" fillId="0" borderId="18" xfId="49" applyNumberFormat="1" applyFont="1" applyFill="1" applyBorder="1" applyAlignment="1" applyProtection="1">
      <alignment horizontal="center" vertical="center" wrapText="1"/>
      <protection/>
    </xf>
    <xf numFmtId="169" fontId="19" fillId="33" borderId="19" xfId="0" applyNumberFormat="1" applyFont="1" applyFill="1" applyBorder="1" applyAlignment="1">
      <alignment horizontal="center" vertical="center" wrapText="1"/>
    </xf>
    <xf numFmtId="0" fontId="19" fillId="0" borderId="18" xfId="51" applyFont="1" applyFill="1" applyBorder="1" applyAlignment="1">
      <alignment horizontal="center" vertical="center"/>
      <protection/>
    </xf>
    <xf numFmtId="0" fontId="19" fillId="0" borderId="18" xfId="51" applyFont="1" applyFill="1" applyBorder="1" applyAlignment="1">
      <alignment horizontal="center" vertical="center" wrapText="1"/>
      <protection/>
    </xf>
    <xf numFmtId="170" fontId="19" fillId="0" borderId="18" xfId="49" applyNumberFormat="1" applyFont="1" applyFill="1" applyBorder="1" applyAlignment="1" applyProtection="1">
      <alignment horizontal="center" vertical="center" wrapText="1"/>
      <protection/>
    </xf>
    <xf numFmtId="0" fontId="19" fillId="0" borderId="20" xfId="51" applyFont="1" applyFill="1" applyBorder="1" applyAlignment="1">
      <alignment horizontal="center" vertical="center"/>
      <protection/>
    </xf>
    <xf numFmtId="0" fontId="19" fillId="0" borderId="21" xfId="51" applyFont="1" applyFill="1" applyBorder="1" applyAlignment="1">
      <alignment horizontal="center" vertical="center" wrapText="1"/>
      <protection/>
    </xf>
    <xf numFmtId="0" fontId="19" fillId="0" borderId="22" xfId="51" applyFont="1" applyFill="1" applyBorder="1" applyAlignment="1">
      <alignment horizontal="center" vertical="center"/>
      <protection/>
    </xf>
    <xf numFmtId="0" fontId="19" fillId="0" borderId="12" xfId="51" applyFont="1" applyFill="1" applyBorder="1" applyAlignment="1">
      <alignment horizontal="center" vertical="center" wrapText="1"/>
      <protection/>
    </xf>
    <xf numFmtId="0" fontId="19" fillId="0" borderId="16" xfId="51" applyFont="1" applyFill="1" applyBorder="1" applyAlignment="1">
      <alignment horizontal="center" vertical="center" wrapText="1"/>
      <protection/>
    </xf>
    <xf numFmtId="0" fontId="0" fillId="0" borderId="18" xfId="0" applyFont="1" applyFill="1" applyBorder="1" applyAlignment="1">
      <alignment horizontal="center" wrapText="1"/>
    </xf>
    <xf numFmtId="0" fontId="19" fillId="0" borderId="23" xfId="51" applyFont="1" applyFill="1" applyBorder="1" applyAlignment="1">
      <alignment horizontal="center" vertical="center" wrapText="1"/>
      <protection/>
    </xf>
    <xf numFmtId="170" fontId="19" fillId="0" borderId="17" xfId="49" applyNumberFormat="1" applyFont="1" applyFill="1" applyBorder="1" applyAlignment="1" applyProtection="1">
      <alignment horizontal="center" vertical="center" wrapText="1"/>
      <protection/>
    </xf>
    <xf numFmtId="0" fontId="19" fillId="0" borderId="18" xfId="0" applyFont="1" applyFill="1" applyBorder="1" applyAlignment="1">
      <alignment horizontal="center" wrapText="1"/>
    </xf>
    <xf numFmtId="0" fontId="19" fillId="0" borderId="16" xfId="51" applyFont="1" applyFill="1" applyBorder="1" applyAlignment="1">
      <alignment horizontal="center" vertical="center"/>
      <protection/>
    </xf>
    <xf numFmtId="0" fontId="19" fillId="0" borderId="18" xfId="52" applyFont="1" applyFill="1" applyBorder="1" applyAlignment="1">
      <alignment horizontal="center" wrapText="1"/>
      <protection/>
    </xf>
    <xf numFmtId="0" fontId="19" fillId="0" borderId="18" xfId="52" applyFont="1" applyFill="1" applyBorder="1" applyAlignment="1">
      <alignment horizontal="center" vertical="center" wrapText="1"/>
      <protection/>
    </xf>
    <xf numFmtId="0" fontId="19" fillId="0" borderId="12" xfId="52" applyFont="1" applyFill="1" applyBorder="1" applyAlignment="1">
      <alignment horizontal="center" vertical="center" wrapText="1"/>
      <protection/>
    </xf>
    <xf numFmtId="0" fontId="19" fillId="0" borderId="12" xfId="52" applyFont="1" applyFill="1" applyBorder="1" applyAlignment="1">
      <alignment horizontal="center" wrapText="1"/>
      <protection/>
    </xf>
    <xf numFmtId="0" fontId="19" fillId="0" borderId="13" xfId="52" applyFont="1" applyFill="1" applyBorder="1" applyAlignment="1">
      <alignment horizontal="center" vertical="center" wrapText="1"/>
      <protection/>
    </xf>
    <xf numFmtId="0" fontId="19" fillId="0" borderId="13" xfId="52" applyFont="1" applyFill="1" applyBorder="1" applyAlignment="1">
      <alignment horizontal="center" wrapText="1"/>
      <protection/>
    </xf>
    <xf numFmtId="0" fontId="19" fillId="0" borderId="16" xfId="52" applyFont="1" applyFill="1" applyBorder="1" applyAlignment="1">
      <alignment horizontal="center" vertical="center" wrapText="1"/>
      <protection/>
    </xf>
    <xf numFmtId="169" fontId="19" fillId="0" borderId="24" xfId="49" applyNumberFormat="1" applyFont="1" applyFill="1" applyBorder="1" applyAlignment="1" applyProtection="1">
      <alignment horizontal="center" vertical="center" wrapText="1"/>
      <protection/>
    </xf>
    <xf numFmtId="170" fontId="19" fillId="0" borderId="24" xfId="49" applyNumberFormat="1" applyFont="1" applyFill="1" applyBorder="1" applyAlignment="1" applyProtection="1">
      <alignment horizontal="center" vertical="center" wrapText="1"/>
      <protection/>
    </xf>
    <xf numFmtId="169" fontId="19" fillId="0" borderId="25" xfId="49" applyNumberFormat="1" applyFont="1" applyFill="1" applyBorder="1" applyAlignment="1" applyProtection="1">
      <alignment horizontal="center" vertical="center" wrapText="1"/>
      <protection/>
    </xf>
    <xf numFmtId="170" fontId="19" fillId="0" borderId="25" xfId="49" applyNumberFormat="1" applyFont="1" applyFill="1" applyBorder="1" applyAlignment="1" applyProtection="1">
      <alignment horizontal="center" vertical="center" wrapText="1"/>
      <protection/>
    </xf>
    <xf numFmtId="170" fontId="19" fillId="0" borderId="26" xfId="49" applyNumberFormat="1" applyFont="1" applyFill="1" applyBorder="1" applyAlignment="1" applyProtection="1">
      <alignment horizontal="center" vertical="center" wrapText="1"/>
      <protection/>
    </xf>
    <xf numFmtId="0" fontId="1" fillId="0" borderId="13" xfId="52" applyFont="1" applyFill="1" applyBorder="1" applyAlignment="1">
      <alignment horizontal="center" vertical="center"/>
      <protection/>
    </xf>
    <xf numFmtId="0" fontId="1" fillId="0" borderId="22" xfId="51" applyFont="1" applyFill="1" applyBorder="1" applyAlignment="1">
      <alignment horizontal="center" vertical="center" wrapText="1"/>
      <protection/>
    </xf>
    <xf numFmtId="170" fontId="1" fillId="0" borderId="18" xfId="49" applyNumberFormat="1" applyFont="1" applyFill="1" applyBorder="1" applyAlignment="1" applyProtection="1">
      <alignment horizontal="center" vertical="center"/>
      <protection/>
    </xf>
    <xf numFmtId="169" fontId="1" fillId="0" borderId="18" xfId="49" applyNumberFormat="1" applyFont="1" applyFill="1" applyBorder="1" applyAlignment="1" applyProtection="1">
      <alignment horizontal="center" vertical="center"/>
      <protection/>
    </xf>
    <xf numFmtId="0" fontId="1" fillId="0" borderId="27" xfId="51" applyFont="1" applyFill="1" applyBorder="1" applyAlignment="1">
      <alignment horizontal="center" vertical="center" wrapText="1"/>
      <protection/>
    </xf>
    <xf numFmtId="0" fontId="0" fillId="0" borderId="0" xfId="0" applyBorder="1" applyAlignment="1">
      <alignment horizontal="center" vertical="center"/>
    </xf>
    <xf numFmtId="0" fontId="0" fillId="0" borderId="0" xfId="0" applyFont="1" applyBorder="1" applyAlignment="1">
      <alignment horizontal="center" vertical="center"/>
    </xf>
    <xf numFmtId="169" fontId="19" fillId="0" borderId="0" xfId="0" applyNumberFormat="1"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Font="1" applyFill="1" applyBorder="1" applyAlignment="1">
      <alignment horizontal="center" wrapText="1"/>
    </xf>
    <xf numFmtId="170" fontId="0" fillId="0" borderId="0" xfId="0" applyNumberFormat="1" applyFont="1" applyFill="1" applyBorder="1" applyAlignment="1">
      <alignment horizontal="center" vertical="center"/>
    </xf>
    <xf numFmtId="0" fontId="0" fillId="0" borderId="30" xfId="0" applyBorder="1" applyAlignment="1">
      <alignment horizontal="center" vertical="center"/>
    </xf>
    <xf numFmtId="0" fontId="19" fillId="0" borderId="31" xfId="51" applyFont="1" applyFill="1" applyBorder="1" applyAlignment="1">
      <alignment horizontal="center" vertical="center" wrapText="1"/>
      <protection/>
    </xf>
    <xf numFmtId="169" fontId="19" fillId="0" borderId="15" xfId="49" applyNumberFormat="1" applyFont="1" applyFill="1" applyBorder="1" applyAlignment="1" applyProtection="1">
      <alignment horizontal="center" vertical="center"/>
      <protection/>
    </xf>
    <xf numFmtId="169" fontId="19" fillId="0" borderId="15" xfId="51" applyNumberFormat="1" applyFont="1" applyFill="1" applyBorder="1" applyAlignment="1">
      <alignment horizontal="center" vertical="center" wrapText="1"/>
      <protection/>
    </xf>
    <xf numFmtId="170" fontId="19" fillId="0" borderId="15" xfId="49" applyNumberFormat="1" applyFont="1" applyFill="1" applyBorder="1" applyAlignment="1" applyProtection="1">
      <alignment horizontal="center" vertical="center"/>
      <protection/>
    </xf>
    <xf numFmtId="170" fontId="19" fillId="0" borderId="15" xfId="51" applyNumberFormat="1" applyFont="1" applyFill="1" applyBorder="1" applyAlignment="1">
      <alignment horizontal="center" vertical="center" wrapText="1"/>
      <protection/>
    </xf>
    <xf numFmtId="170" fontId="19" fillId="0" borderId="32" xfId="49" applyNumberFormat="1" applyFont="1" applyFill="1" applyBorder="1" applyAlignment="1" applyProtection="1">
      <alignment horizontal="center" vertical="center"/>
      <protection/>
    </xf>
    <xf numFmtId="0" fontId="0" fillId="0" borderId="33" xfId="0" applyBorder="1" applyAlignment="1">
      <alignment horizontal="center" vertical="center"/>
    </xf>
    <xf numFmtId="0" fontId="19" fillId="0" borderId="16" xfId="52" applyFont="1" applyFill="1" applyBorder="1" applyAlignment="1">
      <alignment horizontal="center" wrapText="1"/>
      <protection/>
    </xf>
    <xf numFmtId="0" fontId="19" fillId="0" borderId="23" xfId="52" applyFont="1" applyFill="1" applyBorder="1" applyAlignment="1">
      <alignment horizontal="center" vertical="center" wrapText="1"/>
      <protection/>
    </xf>
    <xf numFmtId="0" fontId="19" fillId="0" borderId="20" xfId="52" applyFont="1" applyFill="1" applyBorder="1" applyAlignment="1">
      <alignment horizontal="center" vertical="center" wrapText="1"/>
      <protection/>
    </xf>
    <xf numFmtId="170" fontId="19" fillId="0" borderId="21" xfId="49" applyNumberFormat="1" applyFont="1" applyFill="1" applyBorder="1" applyAlignment="1" applyProtection="1">
      <alignment horizontal="center" vertical="center" wrapText="1"/>
      <protection/>
    </xf>
    <xf numFmtId="170" fontId="19" fillId="0" borderId="14" xfId="49" applyNumberFormat="1" applyFont="1" applyFill="1" applyBorder="1" applyAlignment="1" applyProtection="1">
      <alignment horizontal="center" vertical="center"/>
      <protection/>
    </xf>
    <xf numFmtId="169" fontId="19" fillId="0" borderId="14" xfId="49" applyNumberFormat="1" applyFont="1" applyFill="1" applyBorder="1" applyAlignment="1" applyProtection="1">
      <alignment horizontal="center" vertical="center"/>
      <protection/>
    </xf>
    <xf numFmtId="170" fontId="38" fillId="0" borderId="34" xfId="51" applyNumberFormat="1" applyFont="1" applyFill="1" applyBorder="1" applyAlignment="1">
      <alignment horizontal="center" vertical="center" wrapText="1"/>
      <protection/>
    </xf>
    <xf numFmtId="170" fontId="38" fillId="0" borderId="35" xfId="51" applyNumberFormat="1" applyFont="1" applyFill="1" applyBorder="1" applyAlignment="1">
      <alignment horizontal="center" vertical="center" wrapText="1"/>
      <protection/>
    </xf>
    <xf numFmtId="170" fontId="38" fillId="0" borderId="35" xfId="51" applyNumberFormat="1" applyFont="1" applyFill="1" applyBorder="1" applyAlignment="1">
      <alignment horizontal="center" vertical="center"/>
      <protection/>
    </xf>
    <xf numFmtId="170" fontId="38" fillId="0" borderId="36" xfId="51" applyNumberFormat="1" applyFont="1" applyFill="1" applyBorder="1" applyAlignment="1">
      <alignment horizontal="center" vertical="center"/>
      <protection/>
    </xf>
    <xf numFmtId="170" fontId="38" fillId="0" borderId="37" xfId="51" applyNumberFormat="1" applyFont="1" applyFill="1" applyBorder="1" applyAlignment="1">
      <alignment horizontal="center" vertical="center"/>
      <protection/>
    </xf>
    <xf numFmtId="170" fontId="38" fillId="0" borderId="34" xfId="51" applyNumberFormat="1" applyFont="1" applyFill="1" applyBorder="1" applyAlignment="1">
      <alignment horizontal="center" vertical="center"/>
      <protection/>
    </xf>
    <xf numFmtId="170" fontId="38" fillId="0" borderId="38" xfId="51" applyNumberFormat="1" applyFont="1" applyFill="1" applyBorder="1" applyAlignment="1">
      <alignment horizontal="center" vertical="center"/>
      <protection/>
    </xf>
    <xf numFmtId="170" fontId="38" fillId="0" borderId="39" xfId="51" applyNumberFormat="1" applyFont="1" applyFill="1" applyBorder="1" applyAlignment="1">
      <alignment horizontal="center" vertical="center"/>
      <protection/>
    </xf>
    <xf numFmtId="170" fontId="38" fillId="0" borderId="35" xfId="54" applyNumberFormat="1" applyFont="1" applyFill="1" applyBorder="1" applyAlignment="1" applyProtection="1">
      <alignment horizontal="center" vertical="center" wrapText="1"/>
      <protection/>
    </xf>
    <xf numFmtId="170" fontId="38" fillId="0" borderId="38" xfId="54" applyNumberFormat="1" applyFont="1" applyFill="1" applyBorder="1" applyAlignment="1" applyProtection="1">
      <alignment horizontal="center" vertical="center" wrapText="1"/>
      <protection/>
    </xf>
    <xf numFmtId="170" fontId="38" fillId="0" borderId="40" xfId="54" applyNumberFormat="1" applyFont="1" applyFill="1" applyBorder="1" applyAlignment="1" applyProtection="1">
      <alignment horizontal="center" vertical="center" wrapText="1"/>
      <protection/>
    </xf>
    <xf numFmtId="170" fontId="38" fillId="0" borderId="35" xfId="49" applyNumberFormat="1" applyFont="1" applyFill="1" applyBorder="1" applyAlignment="1" applyProtection="1">
      <alignment horizontal="center" vertical="center"/>
      <protection/>
    </xf>
    <xf numFmtId="170" fontId="38" fillId="0" borderId="35" xfId="49" applyNumberFormat="1" applyFont="1" applyFill="1" applyBorder="1" applyAlignment="1" applyProtection="1">
      <alignment horizontal="center" vertical="center" wrapText="1"/>
      <protection/>
    </xf>
    <xf numFmtId="170" fontId="38" fillId="0" borderId="41" xfId="49" applyNumberFormat="1" applyFont="1" applyFill="1" applyBorder="1" applyAlignment="1" applyProtection="1">
      <alignment horizontal="center" vertical="center"/>
      <protection/>
    </xf>
    <xf numFmtId="0" fontId="39" fillId="0" borderId="0" xfId="0" applyFont="1" applyAlignment="1">
      <alignment horizontal="center" wrapText="1"/>
    </xf>
    <xf numFmtId="0" fontId="0" fillId="0" borderId="42" xfId="0" applyBorder="1" applyAlignment="1">
      <alignment horizontal="center" vertical="center"/>
    </xf>
    <xf numFmtId="0" fontId="19" fillId="0" borderId="43" xfId="51" applyNumberFormat="1" applyFont="1" applyFill="1" applyBorder="1" applyAlignment="1">
      <alignment horizontal="center" vertical="center" wrapText="1"/>
      <protection/>
    </xf>
    <xf numFmtId="170" fontId="19" fillId="0" borderId="44" xfId="49" applyNumberFormat="1" applyFont="1" applyFill="1" applyBorder="1" applyAlignment="1" applyProtection="1">
      <alignment horizontal="center" vertical="center" wrapText="1"/>
      <protection/>
    </xf>
    <xf numFmtId="170" fontId="38" fillId="0" borderId="45" xfId="51" applyNumberFormat="1" applyFont="1" applyFill="1" applyBorder="1" applyAlignment="1">
      <alignment horizontal="center" vertical="center" wrapText="1"/>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Monétaire 7" xfId="49"/>
    <cellStyle name="Neutre" xfId="50"/>
    <cellStyle name="Normal 10 2" xfId="51"/>
    <cellStyle name="Normal 20" xfId="52"/>
    <cellStyle name="Percent" xfId="53"/>
    <cellStyle name="Pourcentage 10" xfId="54"/>
    <cellStyle name="Pourcentage 11"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581025</xdr:colOff>
      <xdr:row>4</xdr:row>
      <xdr:rowOff>47625</xdr:rowOff>
    </xdr:to>
    <xdr:pic>
      <xdr:nvPicPr>
        <xdr:cNvPr id="1" name="Image 2"/>
        <xdr:cNvPicPr preferRelativeResize="1">
          <a:picLocks noChangeAspect="1"/>
        </xdr:cNvPicPr>
      </xdr:nvPicPr>
      <xdr:blipFill>
        <a:blip r:embed="rId1"/>
        <a:stretch>
          <a:fillRect/>
        </a:stretch>
      </xdr:blipFill>
      <xdr:spPr>
        <a:xfrm>
          <a:off x="762000" y="238125"/>
          <a:ext cx="1343025" cy="1066800"/>
        </a:xfrm>
        <a:prstGeom prst="rect">
          <a:avLst/>
        </a:prstGeom>
        <a:noFill/>
        <a:ln w="9525" cmpd="sng">
          <a:noFill/>
        </a:ln>
      </xdr:spPr>
    </xdr:pic>
    <xdr:clientData/>
  </xdr:twoCellAnchor>
  <xdr:twoCellAnchor editAs="oneCell">
    <xdr:from>
      <xdr:col>8</xdr:col>
      <xdr:colOff>400050</xdr:colOff>
      <xdr:row>0</xdr:row>
      <xdr:rowOff>38100</xdr:rowOff>
    </xdr:from>
    <xdr:to>
      <xdr:col>10</xdr:col>
      <xdr:colOff>152400</xdr:colOff>
      <xdr:row>4</xdr:row>
      <xdr:rowOff>76200</xdr:rowOff>
    </xdr:to>
    <xdr:pic>
      <xdr:nvPicPr>
        <xdr:cNvPr id="2" name="Image 3"/>
        <xdr:cNvPicPr preferRelativeResize="1">
          <a:picLocks noChangeAspect="1"/>
        </xdr:cNvPicPr>
      </xdr:nvPicPr>
      <xdr:blipFill>
        <a:blip r:embed="rId2"/>
        <a:stretch>
          <a:fillRect/>
        </a:stretch>
      </xdr:blipFill>
      <xdr:spPr>
        <a:xfrm>
          <a:off x="10553700" y="38100"/>
          <a:ext cx="127635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D1:H287"/>
  <sheetViews>
    <sheetView tabSelected="1" zoomScalePageLayoutView="0" workbookViewId="0" topLeftCell="A1">
      <selection activeCell="F5" sqref="F5"/>
    </sheetView>
  </sheetViews>
  <sheetFormatPr defaultColWidth="11.421875" defaultRowHeight="15"/>
  <cols>
    <col min="4" max="4" width="15.57421875" style="3" customWidth="1"/>
    <col min="5" max="5" width="29.7109375" style="4" customWidth="1"/>
    <col min="6" max="6" width="38.28125" style="4" customWidth="1"/>
    <col min="7" max="7" width="16.8515625" style="15" customWidth="1"/>
    <col min="8" max="8" width="17.57421875" style="15" customWidth="1"/>
  </cols>
  <sheetData>
    <row r="1" spans="4:8" ht="18.75" customHeight="1">
      <c r="D1" s="92" t="s">
        <v>455</v>
      </c>
      <c r="E1" s="92"/>
      <c r="F1" s="92"/>
      <c r="G1" s="92"/>
      <c r="H1" s="92"/>
    </row>
    <row r="2" spans="4:8" ht="18.75" customHeight="1">
      <c r="D2" s="92"/>
      <c r="E2" s="92"/>
      <c r="F2" s="92"/>
      <c r="G2" s="92"/>
      <c r="H2" s="92"/>
    </row>
    <row r="3" ht="15.75" thickBot="1"/>
    <row r="4" spans="4:8" ht="45.75" thickBot="1">
      <c r="D4" s="1" t="s">
        <v>0</v>
      </c>
      <c r="E4" s="2" t="s">
        <v>1</v>
      </c>
      <c r="F4" s="2" t="s">
        <v>2</v>
      </c>
      <c r="G4" s="16" t="s">
        <v>3</v>
      </c>
      <c r="H4" s="26" t="s">
        <v>4</v>
      </c>
    </row>
    <row r="5" spans="4:8" ht="105">
      <c r="D5" s="93">
        <v>75</v>
      </c>
      <c r="E5" s="94" t="s">
        <v>5</v>
      </c>
      <c r="F5" s="94" t="s">
        <v>456</v>
      </c>
      <c r="G5" s="95">
        <v>16480521</v>
      </c>
      <c r="H5" s="96">
        <v>5036397</v>
      </c>
    </row>
    <row r="6" spans="4:8" ht="60">
      <c r="D6" s="61">
        <v>75</v>
      </c>
      <c r="E6" s="5" t="s">
        <v>5</v>
      </c>
      <c r="F6" s="5" t="s">
        <v>457</v>
      </c>
      <c r="G6" s="18">
        <v>5507871</v>
      </c>
      <c r="H6" s="78">
        <f>2124617+1164696</f>
        <v>3289313</v>
      </c>
    </row>
    <row r="7" spans="4:8" ht="45">
      <c r="D7" s="61">
        <v>77</v>
      </c>
      <c r="E7" s="5" t="s">
        <v>6</v>
      </c>
      <c r="F7" s="5" t="s">
        <v>29</v>
      </c>
      <c r="G7" s="18">
        <v>4950140</v>
      </c>
      <c r="H7" s="78">
        <v>2000000</v>
      </c>
    </row>
    <row r="8" spans="4:8" ht="45">
      <c r="D8" s="61">
        <v>77</v>
      </c>
      <c r="E8" s="5" t="s">
        <v>7</v>
      </c>
      <c r="F8" s="5" t="s">
        <v>28</v>
      </c>
      <c r="G8" s="14">
        <v>125666.05</v>
      </c>
      <c r="H8" s="78">
        <v>100533</v>
      </c>
    </row>
    <row r="9" spans="4:8" ht="45">
      <c r="D9" s="61">
        <v>77</v>
      </c>
      <c r="E9" s="6" t="s">
        <v>8</v>
      </c>
      <c r="F9" s="6" t="s">
        <v>30</v>
      </c>
      <c r="G9" s="17">
        <v>113106.82</v>
      </c>
      <c r="H9" s="79">
        <v>90485</v>
      </c>
    </row>
    <row r="10" spans="4:8" ht="45">
      <c r="D10" s="61">
        <v>77</v>
      </c>
      <c r="E10" s="7" t="s">
        <v>9</v>
      </c>
      <c r="F10" s="8" t="s">
        <v>31</v>
      </c>
      <c r="G10" s="17">
        <v>111346.06</v>
      </c>
      <c r="H10" s="80">
        <v>89077</v>
      </c>
    </row>
    <row r="11" spans="4:8" ht="75">
      <c r="D11" s="61">
        <v>77</v>
      </c>
      <c r="E11" s="7" t="s">
        <v>10</v>
      </c>
      <c r="F11" s="8" t="s">
        <v>32</v>
      </c>
      <c r="G11" s="17">
        <v>351213.03</v>
      </c>
      <c r="H11" s="80">
        <v>280970</v>
      </c>
    </row>
    <row r="12" spans="4:8" ht="30">
      <c r="D12" s="61">
        <v>77</v>
      </c>
      <c r="E12" s="7" t="s">
        <v>11</v>
      </c>
      <c r="F12" s="8" t="s">
        <v>33</v>
      </c>
      <c r="G12" s="17">
        <v>826306.21</v>
      </c>
      <c r="H12" s="80">
        <v>330522</v>
      </c>
    </row>
    <row r="13" spans="4:8" ht="45">
      <c r="D13" s="61">
        <v>77</v>
      </c>
      <c r="E13" s="7" t="s">
        <v>35</v>
      </c>
      <c r="F13" s="9" t="s">
        <v>34</v>
      </c>
      <c r="G13" s="19">
        <v>124246</v>
      </c>
      <c r="H13" s="80">
        <v>99397</v>
      </c>
    </row>
    <row r="14" spans="4:8" ht="60">
      <c r="D14" s="61">
        <v>77</v>
      </c>
      <c r="E14" s="7" t="s">
        <v>36</v>
      </c>
      <c r="F14" s="9" t="s">
        <v>37</v>
      </c>
      <c r="G14" s="19">
        <v>400000</v>
      </c>
      <c r="H14" s="80">
        <v>320000</v>
      </c>
    </row>
    <row r="15" spans="4:8" ht="45">
      <c r="D15" s="61">
        <v>77</v>
      </c>
      <c r="E15" s="7" t="s">
        <v>12</v>
      </c>
      <c r="F15" s="8" t="s">
        <v>38</v>
      </c>
      <c r="G15" s="17">
        <v>57521.38</v>
      </c>
      <c r="H15" s="80">
        <v>28761</v>
      </c>
    </row>
    <row r="16" spans="4:8" ht="30">
      <c r="D16" s="61">
        <v>77</v>
      </c>
      <c r="E16" s="7" t="s">
        <v>13</v>
      </c>
      <c r="F16" s="10" t="s">
        <v>39</v>
      </c>
      <c r="G16" s="17">
        <v>81589.09</v>
      </c>
      <c r="H16" s="80">
        <v>65271</v>
      </c>
    </row>
    <row r="17" spans="4:8" ht="30">
      <c r="D17" s="61">
        <v>77</v>
      </c>
      <c r="E17" s="7" t="s">
        <v>14</v>
      </c>
      <c r="F17" s="10" t="s">
        <v>40</v>
      </c>
      <c r="G17" s="19">
        <v>1615970</v>
      </c>
      <c r="H17" s="80">
        <v>1269586</v>
      </c>
    </row>
    <row r="18" spans="4:8" ht="60">
      <c r="D18" s="61">
        <v>77</v>
      </c>
      <c r="E18" s="7" t="s">
        <v>15</v>
      </c>
      <c r="F18" s="8" t="s">
        <v>41</v>
      </c>
      <c r="G18" s="17">
        <v>1055363.33</v>
      </c>
      <c r="H18" s="80">
        <v>844291</v>
      </c>
    </row>
    <row r="19" spans="4:8" ht="30">
      <c r="D19" s="61">
        <v>77</v>
      </c>
      <c r="E19" s="7" t="s">
        <v>16</v>
      </c>
      <c r="F19" s="8" t="s">
        <v>42</v>
      </c>
      <c r="G19" s="19">
        <v>209518</v>
      </c>
      <c r="H19" s="80">
        <v>167614</v>
      </c>
    </row>
    <row r="20" spans="4:8" ht="45">
      <c r="D20" s="61">
        <v>77</v>
      </c>
      <c r="E20" s="7" t="s">
        <v>16</v>
      </c>
      <c r="F20" s="8" t="s">
        <v>43</v>
      </c>
      <c r="G20" s="17">
        <v>87993.45</v>
      </c>
      <c r="H20" s="80">
        <v>70395</v>
      </c>
    </row>
    <row r="21" spans="4:8" ht="30">
      <c r="D21" s="61">
        <v>77</v>
      </c>
      <c r="E21" s="7" t="s">
        <v>16</v>
      </c>
      <c r="F21" s="8" t="s">
        <v>44</v>
      </c>
      <c r="G21" s="19">
        <v>66665</v>
      </c>
      <c r="H21" s="80">
        <v>53332</v>
      </c>
    </row>
    <row r="22" spans="4:8" ht="60">
      <c r="D22" s="61">
        <v>77</v>
      </c>
      <c r="E22" s="7" t="s">
        <v>47</v>
      </c>
      <c r="F22" s="9" t="s">
        <v>45</v>
      </c>
      <c r="G22" s="17">
        <v>241733.24</v>
      </c>
      <c r="H22" s="80">
        <v>193386</v>
      </c>
    </row>
    <row r="23" spans="4:8" ht="30">
      <c r="D23" s="61">
        <v>77</v>
      </c>
      <c r="E23" s="7" t="s">
        <v>17</v>
      </c>
      <c r="F23" s="9" t="s">
        <v>46</v>
      </c>
      <c r="G23" s="19">
        <v>272613</v>
      </c>
      <c r="H23" s="80">
        <v>81784</v>
      </c>
    </row>
    <row r="24" spans="4:8" ht="45">
      <c r="D24" s="61">
        <v>77</v>
      </c>
      <c r="E24" s="7" t="s">
        <v>18</v>
      </c>
      <c r="F24" s="9" t="s">
        <v>48</v>
      </c>
      <c r="G24" s="19">
        <v>1222000</v>
      </c>
      <c r="H24" s="80">
        <v>244400</v>
      </c>
    </row>
    <row r="25" spans="4:8" ht="60">
      <c r="D25" s="61">
        <v>77</v>
      </c>
      <c r="E25" s="7" t="s">
        <v>19</v>
      </c>
      <c r="F25" s="9" t="s">
        <v>49</v>
      </c>
      <c r="G25" s="19">
        <v>187717</v>
      </c>
      <c r="H25" s="80">
        <v>150174</v>
      </c>
    </row>
    <row r="26" spans="4:8" ht="30">
      <c r="D26" s="61">
        <v>77</v>
      </c>
      <c r="E26" s="7" t="s">
        <v>19</v>
      </c>
      <c r="F26" s="9" t="s">
        <v>50</v>
      </c>
      <c r="G26" s="19">
        <v>1400000</v>
      </c>
      <c r="H26" s="80">
        <v>1120000</v>
      </c>
    </row>
    <row r="27" spans="4:8" ht="60">
      <c r="D27" s="61">
        <v>77</v>
      </c>
      <c r="E27" s="7" t="s">
        <v>19</v>
      </c>
      <c r="F27" s="9" t="s">
        <v>51</v>
      </c>
      <c r="G27" s="19">
        <v>660000</v>
      </c>
      <c r="H27" s="80">
        <v>528000</v>
      </c>
    </row>
    <row r="28" spans="4:8" ht="45">
      <c r="D28" s="61">
        <v>77</v>
      </c>
      <c r="E28" s="7" t="s">
        <v>15</v>
      </c>
      <c r="F28" s="10" t="s">
        <v>52</v>
      </c>
      <c r="G28" s="17">
        <v>147142.6</v>
      </c>
      <c r="H28" s="80">
        <v>117714</v>
      </c>
    </row>
    <row r="29" spans="4:8" ht="30">
      <c r="D29" s="61">
        <v>77</v>
      </c>
      <c r="E29" s="7" t="s">
        <v>20</v>
      </c>
      <c r="F29" s="10" t="s">
        <v>21</v>
      </c>
      <c r="G29" s="17">
        <v>3087447.84</v>
      </c>
      <c r="H29" s="80">
        <v>463158</v>
      </c>
    </row>
    <row r="30" spans="4:8" ht="30">
      <c r="D30" s="61">
        <v>77</v>
      </c>
      <c r="E30" s="7" t="s">
        <v>20</v>
      </c>
      <c r="F30" s="11" t="s">
        <v>53</v>
      </c>
      <c r="G30" s="17">
        <v>37964.7</v>
      </c>
      <c r="H30" s="80">
        <v>30372</v>
      </c>
    </row>
    <row r="31" spans="4:8" ht="45">
      <c r="D31" s="61">
        <v>77</v>
      </c>
      <c r="E31" s="10" t="s">
        <v>22</v>
      </c>
      <c r="F31" s="10" t="s">
        <v>54</v>
      </c>
      <c r="G31" s="19">
        <v>138833</v>
      </c>
      <c r="H31" s="80">
        <v>66640</v>
      </c>
    </row>
    <row r="32" spans="4:8" ht="60">
      <c r="D32" s="61">
        <v>77</v>
      </c>
      <c r="E32" s="10" t="s">
        <v>22</v>
      </c>
      <c r="F32" s="10" t="s">
        <v>55</v>
      </c>
      <c r="G32" s="19">
        <v>85081</v>
      </c>
      <c r="H32" s="80">
        <v>40840</v>
      </c>
    </row>
    <row r="33" spans="4:8" ht="30">
      <c r="D33" s="61">
        <v>77</v>
      </c>
      <c r="E33" s="7" t="s">
        <v>23</v>
      </c>
      <c r="F33" s="11" t="s">
        <v>53</v>
      </c>
      <c r="G33" s="19">
        <v>422840</v>
      </c>
      <c r="H33" s="80">
        <v>126852</v>
      </c>
    </row>
    <row r="34" spans="4:8" ht="30">
      <c r="D34" s="61">
        <v>77</v>
      </c>
      <c r="E34" s="7" t="s">
        <v>24</v>
      </c>
      <c r="F34" s="12" t="s">
        <v>56</v>
      </c>
      <c r="G34" s="17">
        <v>336155.96</v>
      </c>
      <c r="H34" s="80">
        <v>268925</v>
      </c>
    </row>
    <row r="35" spans="4:8" ht="30">
      <c r="D35" s="61">
        <v>77</v>
      </c>
      <c r="E35" s="7" t="s">
        <v>24</v>
      </c>
      <c r="F35" s="10" t="s">
        <v>57</v>
      </c>
      <c r="G35" s="17">
        <v>268503.3</v>
      </c>
      <c r="H35" s="80">
        <v>214803</v>
      </c>
    </row>
    <row r="36" spans="4:8" ht="135">
      <c r="D36" s="61">
        <v>77</v>
      </c>
      <c r="E36" s="7" t="s">
        <v>25</v>
      </c>
      <c r="F36" s="10" t="s">
        <v>58</v>
      </c>
      <c r="G36" s="19">
        <v>682680</v>
      </c>
      <c r="H36" s="80">
        <v>546144</v>
      </c>
    </row>
    <row r="37" spans="4:8" ht="45">
      <c r="D37" s="61">
        <v>77</v>
      </c>
      <c r="E37" s="7" t="s">
        <v>26</v>
      </c>
      <c r="F37" s="12" t="s">
        <v>59</v>
      </c>
      <c r="G37" s="19">
        <v>320000</v>
      </c>
      <c r="H37" s="80">
        <v>224000</v>
      </c>
    </row>
    <row r="38" spans="4:8" ht="60">
      <c r="D38" s="61">
        <v>77</v>
      </c>
      <c r="E38" s="13" t="s">
        <v>27</v>
      </c>
      <c r="F38" s="11" t="s">
        <v>60</v>
      </c>
      <c r="G38" s="19">
        <v>12424</v>
      </c>
      <c r="H38" s="80">
        <v>9939</v>
      </c>
    </row>
    <row r="39" spans="4:8" ht="45">
      <c r="D39" s="61">
        <v>77</v>
      </c>
      <c r="E39" s="13" t="s">
        <v>63</v>
      </c>
      <c r="F39" s="11" t="s">
        <v>61</v>
      </c>
      <c r="G39" s="19">
        <v>430000</v>
      </c>
      <c r="H39" s="80">
        <v>344000</v>
      </c>
    </row>
    <row r="40" spans="4:8" ht="30">
      <c r="D40" s="61">
        <v>77</v>
      </c>
      <c r="E40" s="13" t="s">
        <v>64</v>
      </c>
      <c r="F40" s="11" t="s">
        <v>62</v>
      </c>
      <c r="G40" s="19">
        <v>117970</v>
      </c>
      <c r="H40" s="80">
        <v>94376</v>
      </c>
    </row>
    <row r="41" spans="4:8" ht="45">
      <c r="D41" s="61">
        <v>77</v>
      </c>
      <c r="E41" s="20" t="s">
        <v>16</v>
      </c>
      <c r="F41" s="21" t="s">
        <v>65</v>
      </c>
      <c r="G41" s="22">
        <v>715227.78</v>
      </c>
      <c r="H41" s="81">
        <v>500660</v>
      </c>
    </row>
    <row r="42" spans="4:8" ht="30">
      <c r="D42" s="61">
        <v>77</v>
      </c>
      <c r="E42" s="23" t="s">
        <v>67</v>
      </c>
      <c r="F42" s="24" t="s">
        <v>66</v>
      </c>
      <c r="G42" s="25">
        <v>104080.62</v>
      </c>
      <c r="H42" s="82">
        <v>83265</v>
      </c>
    </row>
    <row r="43" spans="4:8" ht="30">
      <c r="D43" s="61">
        <v>78</v>
      </c>
      <c r="E43" s="27" t="s">
        <v>68</v>
      </c>
      <c r="F43" s="28" t="s">
        <v>69</v>
      </c>
      <c r="G43" s="29">
        <v>264825</v>
      </c>
      <c r="H43" s="82">
        <v>99500</v>
      </c>
    </row>
    <row r="44" spans="4:8" ht="60">
      <c r="D44" s="61">
        <v>78</v>
      </c>
      <c r="E44" s="30" t="s">
        <v>70</v>
      </c>
      <c r="F44" s="31" t="s">
        <v>172</v>
      </c>
      <c r="G44" s="18">
        <v>133333</v>
      </c>
      <c r="H44" s="83">
        <v>106666</v>
      </c>
    </row>
    <row r="45" spans="4:8" ht="45">
      <c r="D45" s="61">
        <v>78</v>
      </c>
      <c r="E45" s="32" t="s">
        <v>70</v>
      </c>
      <c r="F45" s="28" t="s">
        <v>173</v>
      </c>
      <c r="G45" s="19">
        <v>320000</v>
      </c>
      <c r="H45" s="80">
        <v>256000</v>
      </c>
    </row>
    <row r="46" spans="4:8" ht="75">
      <c r="D46" s="61">
        <v>78</v>
      </c>
      <c r="E46" s="7" t="s">
        <v>70</v>
      </c>
      <c r="F46" s="33" t="s">
        <v>174</v>
      </c>
      <c r="G46" s="19">
        <v>130000</v>
      </c>
      <c r="H46" s="80">
        <v>104000</v>
      </c>
    </row>
    <row r="47" spans="4:8" ht="30">
      <c r="D47" s="61">
        <v>78</v>
      </c>
      <c r="E47" s="7" t="s">
        <v>71</v>
      </c>
      <c r="F47" s="10" t="s">
        <v>175</v>
      </c>
      <c r="G47" s="19">
        <v>474000</v>
      </c>
      <c r="H47" s="80">
        <v>306200</v>
      </c>
    </row>
    <row r="48" spans="4:8" ht="30">
      <c r="D48" s="61">
        <v>78</v>
      </c>
      <c r="E48" s="7" t="s">
        <v>72</v>
      </c>
      <c r="F48" s="10" t="s">
        <v>176</v>
      </c>
      <c r="G48" s="17">
        <v>483551.38</v>
      </c>
      <c r="H48" s="80">
        <v>386841</v>
      </c>
    </row>
    <row r="49" spans="4:8" ht="45">
      <c r="D49" s="61">
        <v>78</v>
      </c>
      <c r="E49" s="7" t="s">
        <v>158</v>
      </c>
      <c r="F49" s="10" t="s">
        <v>177</v>
      </c>
      <c r="G49" s="19">
        <v>300000</v>
      </c>
      <c r="H49" s="80">
        <v>66360</v>
      </c>
    </row>
    <row r="50" spans="4:8" ht="45">
      <c r="D50" s="61">
        <v>78</v>
      </c>
      <c r="E50" s="7" t="s">
        <v>73</v>
      </c>
      <c r="F50" s="10" t="s">
        <v>178</v>
      </c>
      <c r="G50" s="19">
        <v>696236</v>
      </c>
      <c r="H50" s="80">
        <v>227500</v>
      </c>
    </row>
    <row r="51" spans="4:8" ht="60">
      <c r="D51" s="61">
        <v>78</v>
      </c>
      <c r="E51" s="7" t="s">
        <v>74</v>
      </c>
      <c r="F51" s="10" t="s">
        <v>179</v>
      </c>
      <c r="G51" s="19">
        <v>934165</v>
      </c>
      <c r="H51" s="80">
        <v>366315</v>
      </c>
    </row>
    <row r="52" spans="4:8" ht="30">
      <c r="D52" s="61">
        <v>78</v>
      </c>
      <c r="E52" s="7" t="s">
        <v>159</v>
      </c>
      <c r="F52" s="10" t="s">
        <v>180</v>
      </c>
      <c r="G52" s="19">
        <v>223000</v>
      </c>
      <c r="H52" s="80">
        <f>111500+20000</f>
        <v>131500</v>
      </c>
    </row>
    <row r="53" spans="4:8" ht="60">
      <c r="D53" s="61">
        <v>78</v>
      </c>
      <c r="E53" s="7" t="s">
        <v>75</v>
      </c>
      <c r="F53" s="10" t="s">
        <v>157</v>
      </c>
      <c r="G53" s="17">
        <v>773846.19</v>
      </c>
      <c r="H53" s="80">
        <v>416250</v>
      </c>
    </row>
    <row r="54" spans="4:8" ht="30">
      <c r="D54" s="61">
        <v>78</v>
      </c>
      <c r="E54" s="7" t="s">
        <v>76</v>
      </c>
      <c r="F54" s="10" t="s">
        <v>181</v>
      </c>
      <c r="G54" s="17">
        <v>480950.68</v>
      </c>
      <c r="H54" s="80">
        <v>350000</v>
      </c>
    </row>
    <row r="55" spans="4:8" ht="60">
      <c r="D55" s="61">
        <v>78</v>
      </c>
      <c r="E55" s="7" t="s">
        <v>77</v>
      </c>
      <c r="F55" s="10" t="s">
        <v>182</v>
      </c>
      <c r="G55" s="19">
        <v>550000</v>
      </c>
      <c r="H55" s="80">
        <v>250000</v>
      </c>
    </row>
    <row r="56" spans="4:8" ht="105">
      <c r="D56" s="61">
        <v>78</v>
      </c>
      <c r="E56" s="7" t="s">
        <v>78</v>
      </c>
      <c r="F56" s="10" t="s">
        <v>79</v>
      </c>
      <c r="G56" s="19">
        <v>95319</v>
      </c>
      <c r="H56" s="80">
        <v>76255</v>
      </c>
    </row>
    <row r="57" spans="4:8" ht="165">
      <c r="D57" s="61">
        <v>78</v>
      </c>
      <c r="E57" s="7" t="s">
        <v>160</v>
      </c>
      <c r="F57" s="10" t="s">
        <v>80</v>
      </c>
      <c r="G57" s="19">
        <v>397996</v>
      </c>
      <c r="H57" s="80">
        <v>240000</v>
      </c>
    </row>
    <row r="58" spans="4:8" ht="75">
      <c r="D58" s="61">
        <v>78</v>
      </c>
      <c r="E58" s="7" t="s">
        <v>81</v>
      </c>
      <c r="F58" s="34" t="s">
        <v>183</v>
      </c>
      <c r="G58" s="19">
        <v>176624</v>
      </c>
      <c r="H58" s="80">
        <v>120000</v>
      </c>
    </row>
    <row r="59" spans="4:8" ht="45">
      <c r="D59" s="61">
        <v>78</v>
      </c>
      <c r="E59" s="32" t="s">
        <v>161</v>
      </c>
      <c r="F59" s="35" t="s">
        <v>153</v>
      </c>
      <c r="G59" s="17">
        <v>194137.15</v>
      </c>
      <c r="H59" s="80">
        <v>97069</v>
      </c>
    </row>
    <row r="60" spans="4:8" ht="30">
      <c r="D60" s="61">
        <v>78</v>
      </c>
      <c r="E60" s="7" t="s">
        <v>82</v>
      </c>
      <c r="F60" s="36" t="s">
        <v>184</v>
      </c>
      <c r="G60" s="17">
        <v>178960.37</v>
      </c>
      <c r="H60" s="80">
        <v>64225</v>
      </c>
    </row>
    <row r="61" spans="4:8" ht="30">
      <c r="D61" s="61">
        <v>78</v>
      </c>
      <c r="E61" s="32" t="s">
        <v>83</v>
      </c>
      <c r="F61" s="35" t="s">
        <v>154</v>
      </c>
      <c r="G61" s="19">
        <v>826160</v>
      </c>
      <c r="H61" s="80">
        <v>660928</v>
      </c>
    </row>
    <row r="62" spans="4:8" ht="30">
      <c r="D62" s="61">
        <v>78</v>
      </c>
      <c r="E62" s="7" t="s">
        <v>162</v>
      </c>
      <c r="F62" s="33" t="s">
        <v>84</v>
      </c>
      <c r="G62" s="19">
        <v>420000</v>
      </c>
      <c r="H62" s="80">
        <v>156842</v>
      </c>
    </row>
    <row r="63" spans="4:8" ht="30">
      <c r="D63" s="61">
        <v>78</v>
      </c>
      <c r="E63" s="7" t="s">
        <v>85</v>
      </c>
      <c r="F63" s="10" t="s">
        <v>186</v>
      </c>
      <c r="G63" s="19">
        <v>52931</v>
      </c>
      <c r="H63" s="80">
        <v>17000</v>
      </c>
    </row>
    <row r="64" spans="4:8" ht="30">
      <c r="D64" s="61">
        <v>78</v>
      </c>
      <c r="E64" s="7" t="s">
        <v>86</v>
      </c>
      <c r="F64" s="10" t="s">
        <v>185</v>
      </c>
      <c r="G64" s="19">
        <v>459130</v>
      </c>
      <c r="H64" s="80">
        <v>229000</v>
      </c>
    </row>
    <row r="65" spans="4:8" ht="60">
      <c r="D65" s="61">
        <v>78</v>
      </c>
      <c r="E65" s="7" t="s">
        <v>87</v>
      </c>
      <c r="F65" s="10" t="s">
        <v>187</v>
      </c>
      <c r="G65" s="17">
        <v>52606.3</v>
      </c>
      <c r="H65" s="80">
        <v>42085</v>
      </c>
    </row>
    <row r="66" spans="4:8" ht="30">
      <c r="D66" s="61">
        <v>78</v>
      </c>
      <c r="E66" s="7" t="s">
        <v>88</v>
      </c>
      <c r="F66" s="10" t="s">
        <v>89</v>
      </c>
      <c r="G66" s="19">
        <v>1646560</v>
      </c>
      <c r="H66" s="80">
        <v>632000</v>
      </c>
    </row>
    <row r="67" spans="4:8" ht="30">
      <c r="D67" s="61">
        <v>78</v>
      </c>
      <c r="E67" s="7" t="s">
        <v>163</v>
      </c>
      <c r="F67" s="10" t="s">
        <v>188</v>
      </c>
      <c r="G67" s="19">
        <v>123140</v>
      </c>
      <c r="H67" s="80">
        <f>28000+10000</f>
        <v>38000</v>
      </c>
    </row>
    <row r="68" spans="4:8" ht="30">
      <c r="D68" s="61">
        <v>78</v>
      </c>
      <c r="E68" s="7" t="s">
        <v>90</v>
      </c>
      <c r="F68" s="10" t="s">
        <v>189</v>
      </c>
      <c r="G68" s="19">
        <v>170000</v>
      </c>
      <c r="H68" s="80">
        <v>50000</v>
      </c>
    </row>
    <row r="69" spans="4:8" ht="45">
      <c r="D69" s="61">
        <v>78</v>
      </c>
      <c r="E69" s="7" t="s">
        <v>91</v>
      </c>
      <c r="F69" s="10" t="s">
        <v>190</v>
      </c>
      <c r="G69" s="19">
        <v>389250</v>
      </c>
      <c r="H69" s="80">
        <v>126629</v>
      </c>
    </row>
    <row r="70" spans="4:8" ht="30">
      <c r="D70" s="61">
        <v>78</v>
      </c>
      <c r="E70" s="7" t="s">
        <v>92</v>
      </c>
      <c r="F70" s="10" t="s">
        <v>191</v>
      </c>
      <c r="G70" s="19">
        <v>1025877</v>
      </c>
      <c r="H70" s="80">
        <v>191000</v>
      </c>
    </row>
    <row r="71" spans="4:8" ht="30">
      <c r="D71" s="61">
        <v>78</v>
      </c>
      <c r="E71" s="7" t="s">
        <v>93</v>
      </c>
      <c r="F71" s="10" t="s">
        <v>192</v>
      </c>
      <c r="G71" s="37">
        <v>500000</v>
      </c>
      <c r="H71" s="80">
        <v>350000</v>
      </c>
    </row>
    <row r="72" spans="4:8" ht="45">
      <c r="D72" s="61">
        <v>78</v>
      </c>
      <c r="E72" s="7" t="s">
        <v>94</v>
      </c>
      <c r="F72" s="62" t="s">
        <v>155</v>
      </c>
      <c r="G72" s="29">
        <v>55600</v>
      </c>
      <c r="H72" s="84">
        <v>11120</v>
      </c>
    </row>
    <row r="73" spans="4:8" ht="45">
      <c r="D73" s="61">
        <v>78</v>
      </c>
      <c r="E73" s="7" t="s">
        <v>95</v>
      </c>
      <c r="F73" s="10" t="s">
        <v>193</v>
      </c>
      <c r="G73" s="18">
        <v>800000</v>
      </c>
      <c r="H73" s="80">
        <f>243500+50000</f>
        <v>293500</v>
      </c>
    </row>
    <row r="74" spans="4:8" ht="30">
      <c r="D74" s="61">
        <v>78</v>
      </c>
      <c r="E74" s="7" t="s">
        <v>96</v>
      </c>
      <c r="F74" s="10" t="s">
        <v>194</v>
      </c>
      <c r="G74" s="17">
        <v>179807.5</v>
      </c>
      <c r="H74" s="80">
        <f>53000+10000</f>
        <v>63000</v>
      </c>
    </row>
    <row r="75" spans="4:8" ht="90">
      <c r="D75" s="61">
        <v>78</v>
      </c>
      <c r="E75" s="7" t="s">
        <v>97</v>
      </c>
      <c r="F75" s="10" t="s">
        <v>195</v>
      </c>
      <c r="G75" s="19">
        <v>300000</v>
      </c>
      <c r="H75" s="80">
        <v>150000</v>
      </c>
    </row>
    <row r="76" spans="4:8" ht="30">
      <c r="D76" s="61">
        <v>78</v>
      </c>
      <c r="E76" s="7" t="s">
        <v>98</v>
      </c>
      <c r="F76" s="10" t="s">
        <v>196</v>
      </c>
      <c r="G76" s="19">
        <v>294346</v>
      </c>
      <c r="H76" s="80">
        <v>99145</v>
      </c>
    </row>
    <row r="77" spans="4:8" ht="75">
      <c r="D77" s="61">
        <v>78</v>
      </c>
      <c r="E77" s="7" t="s">
        <v>164</v>
      </c>
      <c r="F77" s="10" t="s">
        <v>197</v>
      </c>
      <c r="G77" s="19">
        <v>121121</v>
      </c>
      <c r="H77" s="80">
        <v>96897</v>
      </c>
    </row>
    <row r="78" spans="4:8" ht="75">
      <c r="D78" s="61">
        <v>78</v>
      </c>
      <c r="E78" s="7" t="s">
        <v>99</v>
      </c>
      <c r="F78" s="10" t="s">
        <v>198</v>
      </c>
      <c r="G78" s="19">
        <v>566500</v>
      </c>
      <c r="H78" s="80">
        <v>297848</v>
      </c>
    </row>
    <row r="79" spans="4:8" ht="30">
      <c r="D79" s="61">
        <v>78</v>
      </c>
      <c r="E79" s="7" t="s">
        <v>100</v>
      </c>
      <c r="F79" s="10" t="s">
        <v>199</v>
      </c>
      <c r="G79" s="17">
        <f>194062.5-4500-1000</f>
        <v>188562.5</v>
      </c>
      <c r="H79" s="80">
        <f>50000+10000</f>
        <v>60000</v>
      </c>
    </row>
    <row r="80" spans="4:8" ht="180">
      <c r="D80" s="61">
        <v>78</v>
      </c>
      <c r="E80" s="7" t="s">
        <v>101</v>
      </c>
      <c r="F80" s="10" t="s">
        <v>200</v>
      </c>
      <c r="G80" s="17">
        <v>241176</v>
      </c>
      <c r="H80" s="80">
        <v>192941</v>
      </c>
    </row>
    <row r="81" spans="4:8" ht="45">
      <c r="D81" s="61">
        <v>78</v>
      </c>
      <c r="E81" s="7" t="s">
        <v>102</v>
      </c>
      <c r="F81" s="10" t="s">
        <v>201</v>
      </c>
      <c r="G81" s="19">
        <v>104500</v>
      </c>
      <c r="H81" s="80">
        <v>76000</v>
      </c>
    </row>
    <row r="82" spans="4:8" ht="75">
      <c r="D82" s="61">
        <v>78</v>
      </c>
      <c r="E82" s="7" t="s">
        <v>103</v>
      </c>
      <c r="F82" s="10" t="s">
        <v>202</v>
      </c>
      <c r="G82" s="19">
        <v>71311</v>
      </c>
      <c r="H82" s="80">
        <v>23500</v>
      </c>
    </row>
    <row r="83" spans="4:8" ht="30">
      <c r="D83" s="61">
        <v>78</v>
      </c>
      <c r="E83" s="10" t="s">
        <v>165</v>
      </c>
      <c r="F83" s="10" t="s">
        <v>203</v>
      </c>
      <c r="G83" s="17">
        <v>1330181.87</v>
      </c>
      <c r="H83" s="80">
        <v>296000</v>
      </c>
    </row>
    <row r="84" spans="4:8" ht="30">
      <c r="D84" s="61">
        <v>78</v>
      </c>
      <c r="E84" s="7" t="s">
        <v>104</v>
      </c>
      <c r="F84" s="10" t="s">
        <v>204</v>
      </c>
      <c r="G84" s="17">
        <v>1561714.91</v>
      </c>
      <c r="H84" s="80">
        <v>360000</v>
      </c>
    </row>
    <row r="85" spans="4:8" ht="30">
      <c r="D85" s="61">
        <v>78</v>
      </c>
      <c r="E85" s="7" t="s">
        <v>105</v>
      </c>
      <c r="F85" s="10" t="s">
        <v>205</v>
      </c>
      <c r="G85" s="19">
        <v>41055</v>
      </c>
      <c r="H85" s="80">
        <v>13000</v>
      </c>
    </row>
    <row r="86" spans="4:8" ht="60">
      <c r="D86" s="61">
        <v>78</v>
      </c>
      <c r="E86" s="7" t="s">
        <v>166</v>
      </c>
      <c r="F86" s="10" t="s">
        <v>206</v>
      </c>
      <c r="G86" s="19">
        <v>68413</v>
      </c>
      <c r="H86" s="80">
        <v>54730</v>
      </c>
    </row>
    <row r="87" spans="4:8" ht="30">
      <c r="D87" s="61">
        <v>78</v>
      </c>
      <c r="E87" s="7" t="s">
        <v>106</v>
      </c>
      <c r="F87" s="10" t="s">
        <v>207</v>
      </c>
      <c r="G87" s="19">
        <v>678542</v>
      </c>
      <c r="H87" s="80">
        <v>512000</v>
      </c>
    </row>
    <row r="88" spans="4:8" ht="30">
      <c r="D88" s="61">
        <v>78</v>
      </c>
      <c r="E88" s="7" t="s">
        <v>107</v>
      </c>
      <c r="F88" s="10" t="s">
        <v>208</v>
      </c>
      <c r="G88" s="19">
        <v>55861</v>
      </c>
      <c r="H88" s="80">
        <v>32021</v>
      </c>
    </row>
    <row r="89" spans="4:8" ht="60">
      <c r="D89" s="61">
        <v>78</v>
      </c>
      <c r="E89" s="7" t="s">
        <v>108</v>
      </c>
      <c r="F89" s="34" t="s">
        <v>209</v>
      </c>
      <c r="G89" s="19">
        <v>294894</v>
      </c>
      <c r="H89" s="81">
        <v>52000</v>
      </c>
    </row>
    <row r="90" spans="4:8" ht="30">
      <c r="D90" s="61">
        <v>78</v>
      </c>
      <c r="E90" s="32" t="s">
        <v>167</v>
      </c>
      <c r="F90" s="38" t="s">
        <v>156</v>
      </c>
      <c r="G90" s="47">
        <v>961893.82</v>
      </c>
      <c r="H90" s="82">
        <f>306542+19000+30000+2880</f>
        <v>358422</v>
      </c>
    </row>
    <row r="91" spans="4:8" ht="60">
      <c r="D91" s="61">
        <v>78</v>
      </c>
      <c r="E91" s="7" t="s">
        <v>168</v>
      </c>
      <c r="F91" s="33" t="s">
        <v>109</v>
      </c>
      <c r="G91" s="48">
        <v>40000</v>
      </c>
      <c r="H91" s="82">
        <f>12500+10000</f>
        <v>22500</v>
      </c>
    </row>
    <row r="92" spans="4:8" ht="30">
      <c r="D92" s="61">
        <v>78</v>
      </c>
      <c r="E92" s="39" t="s">
        <v>110</v>
      </c>
      <c r="F92" s="34" t="s">
        <v>210</v>
      </c>
      <c r="G92" s="49">
        <v>78837.85</v>
      </c>
      <c r="H92" s="82">
        <v>33000</v>
      </c>
    </row>
    <row r="93" spans="4:8" ht="30">
      <c r="D93" s="61">
        <v>91</v>
      </c>
      <c r="E93" s="39" t="s">
        <v>111</v>
      </c>
      <c r="F93" s="34" t="s">
        <v>211</v>
      </c>
      <c r="G93" s="50">
        <v>587250</v>
      </c>
      <c r="H93" s="82">
        <v>293625</v>
      </c>
    </row>
    <row r="94" spans="4:8" ht="30">
      <c r="D94" s="61">
        <v>91</v>
      </c>
      <c r="E94" s="7" t="s">
        <v>112</v>
      </c>
      <c r="F94" s="34" t="s">
        <v>212</v>
      </c>
      <c r="G94" s="48">
        <v>1695760</v>
      </c>
      <c r="H94" s="82">
        <v>375000</v>
      </c>
    </row>
    <row r="95" spans="4:8" ht="30">
      <c r="D95" s="61">
        <v>91</v>
      </c>
      <c r="E95" s="7" t="s">
        <v>113</v>
      </c>
      <c r="F95" s="10" t="s">
        <v>213</v>
      </c>
      <c r="G95" s="48">
        <v>209369</v>
      </c>
      <c r="H95" s="82">
        <v>167495</v>
      </c>
    </row>
    <row r="96" spans="4:8" ht="30">
      <c r="D96" s="61">
        <v>91</v>
      </c>
      <c r="E96" s="7" t="s">
        <v>113</v>
      </c>
      <c r="F96" s="10" t="s">
        <v>214</v>
      </c>
      <c r="G96" s="48">
        <v>846209</v>
      </c>
      <c r="H96" s="82">
        <v>676967</v>
      </c>
    </row>
    <row r="97" spans="4:8" ht="45">
      <c r="D97" s="61">
        <v>91</v>
      </c>
      <c r="E97" s="7" t="s">
        <v>114</v>
      </c>
      <c r="F97" s="10" t="s">
        <v>215</v>
      </c>
      <c r="G97" s="17">
        <v>2097210.4</v>
      </c>
      <c r="H97" s="83">
        <v>1100000</v>
      </c>
    </row>
    <row r="98" spans="4:8" ht="45">
      <c r="D98" s="61">
        <v>91</v>
      </c>
      <c r="E98" s="7" t="s">
        <v>115</v>
      </c>
      <c r="F98" s="10" t="s">
        <v>216</v>
      </c>
      <c r="G98" s="19">
        <v>1258300</v>
      </c>
      <c r="H98" s="80">
        <v>600000</v>
      </c>
    </row>
    <row r="99" spans="4:8" ht="30">
      <c r="D99" s="61">
        <v>91</v>
      </c>
      <c r="E99" s="7" t="s">
        <v>116</v>
      </c>
      <c r="F99" s="10" t="s">
        <v>217</v>
      </c>
      <c r="G99" s="19">
        <v>2145000</v>
      </c>
      <c r="H99" s="80">
        <v>1000000</v>
      </c>
    </row>
    <row r="100" spans="4:8" ht="30">
      <c r="D100" s="61">
        <v>91</v>
      </c>
      <c r="E100" s="7" t="s">
        <v>117</v>
      </c>
      <c r="F100" s="10" t="s">
        <v>218</v>
      </c>
      <c r="G100" s="19">
        <v>1192000</v>
      </c>
      <c r="H100" s="80">
        <v>725000</v>
      </c>
    </row>
    <row r="101" spans="4:8" ht="45">
      <c r="D101" s="61">
        <v>91</v>
      </c>
      <c r="E101" s="7" t="s">
        <v>118</v>
      </c>
      <c r="F101" s="10" t="s">
        <v>219</v>
      </c>
      <c r="G101" s="17">
        <v>292655.15</v>
      </c>
      <c r="H101" s="80">
        <v>175000</v>
      </c>
    </row>
    <row r="102" spans="4:8" ht="45">
      <c r="D102" s="61">
        <v>91</v>
      </c>
      <c r="E102" s="7" t="s">
        <v>458</v>
      </c>
      <c r="F102" s="10" t="s">
        <v>220</v>
      </c>
      <c r="G102" s="17">
        <v>317493.37</v>
      </c>
      <c r="H102" s="80">
        <v>175000</v>
      </c>
    </row>
    <row r="103" spans="4:8" ht="45">
      <c r="D103" s="61">
        <v>91</v>
      </c>
      <c r="E103" s="7" t="s">
        <v>119</v>
      </c>
      <c r="F103" s="10" t="s">
        <v>221</v>
      </c>
      <c r="G103" s="19">
        <v>960000</v>
      </c>
      <c r="H103" s="80">
        <v>402672</v>
      </c>
    </row>
    <row r="104" spans="4:8" ht="30">
      <c r="D104" s="61">
        <v>91</v>
      </c>
      <c r="E104" s="7" t="s">
        <v>120</v>
      </c>
      <c r="F104" s="10" t="s">
        <v>222</v>
      </c>
      <c r="G104" s="19">
        <v>300000</v>
      </c>
      <c r="H104" s="80">
        <v>150000</v>
      </c>
    </row>
    <row r="105" spans="4:8" ht="30">
      <c r="D105" s="61">
        <v>91</v>
      </c>
      <c r="E105" s="10" t="s">
        <v>459</v>
      </c>
      <c r="F105" s="10" t="s">
        <v>223</v>
      </c>
      <c r="G105" s="19">
        <v>324000</v>
      </c>
      <c r="H105" s="80">
        <v>162000</v>
      </c>
    </row>
    <row r="106" spans="4:8" ht="45">
      <c r="D106" s="61">
        <v>91</v>
      </c>
      <c r="E106" s="7" t="s">
        <v>121</v>
      </c>
      <c r="F106" s="10" t="s">
        <v>224</v>
      </c>
      <c r="G106" s="19">
        <v>1200000</v>
      </c>
      <c r="H106" s="80">
        <v>450000</v>
      </c>
    </row>
    <row r="107" spans="4:8" ht="30">
      <c r="D107" s="61">
        <v>91</v>
      </c>
      <c r="E107" s="7" t="s">
        <v>122</v>
      </c>
      <c r="F107" s="10" t="s">
        <v>225</v>
      </c>
      <c r="G107" s="19">
        <v>132500</v>
      </c>
      <c r="H107" s="80">
        <v>100000</v>
      </c>
    </row>
    <row r="108" spans="4:8" ht="30">
      <c r="D108" s="61">
        <v>91</v>
      </c>
      <c r="E108" s="7" t="s">
        <v>123</v>
      </c>
      <c r="F108" s="10" t="s">
        <v>226</v>
      </c>
      <c r="G108" s="17">
        <v>236229.31</v>
      </c>
      <c r="H108" s="80">
        <v>165453</v>
      </c>
    </row>
    <row r="109" spans="4:8" ht="30">
      <c r="D109" s="61">
        <v>91</v>
      </c>
      <c r="E109" s="7" t="s">
        <v>124</v>
      </c>
      <c r="F109" s="10" t="s">
        <v>227</v>
      </c>
      <c r="G109" s="19">
        <v>690000</v>
      </c>
      <c r="H109" s="80">
        <v>400000</v>
      </c>
    </row>
    <row r="110" spans="4:8" ht="60">
      <c r="D110" s="61">
        <v>91</v>
      </c>
      <c r="E110" s="7" t="s">
        <v>125</v>
      </c>
      <c r="F110" s="10" t="s">
        <v>126</v>
      </c>
      <c r="G110" s="19">
        <v>250000</v>
      </c>
      <c r="H110" s="80">
        <v>125000</v>
      </c>
    </row>
    <row r="111" spans="4:8" ht="60">
      <c r="D111" s="61">
        <v>91</v>
      </c>
      <c r="E111" s="7" t="s">
        <v>125</v>
      </c>
      <c r="F111" s="10" t="s">
        <v>127</v>
      </c>
      <c r="G111" s="19">
        <v>369818</v>
      </c>
      <c r="H111" s="80">
        <v>184909</v>
      </c>
    </row>
    <row r="112" spans="4:8" ht="30">
      <c r="D112" s="61">
        <v>91</v>
      </c>
      <c r="E112" s="7" t="s">
        <v>128</v>
      </c>
      <c r="F112" s="10" t="s">
        <v>228</v>
      </c>
      <c r="G112" s="19">
        <v>506000</v>
      </c>
      <c r="H112" s="80">
        <v>151800</v>
      </c>
    </row>
    <row r="113" spans="4:8" ht="45">
      <c r="D113" s="61">
        <v>91</v>
      </c>
      <c r="E113" s="7" t="s">
        <v>129</v>
      </c>
      <c r="F113" s="10" t="s">
        <v>229</v>
      </c>
      <c r="G113" s="19">
        <v>1359814</v>
      </c>
      <c r="H113" s="80">
        <v>336000</v>
      </c>
    </row>
    <row r="114" spans="4:8" ht="30">
      <c r="D114" s="61">
        <v>91</v>
      </c>
      <c r="E114" s="7" t="s">
        <v>169</v>
      </c>
      <c r="F114" s="10" t="s">
        <v>230</v>
      </c>
      <c r="G114" s="19">
        <v>740000</v>
      </c>
      <c r="H114" s="80">
        <v>274500</v>
      </c>
    </row>
    <row r="115" spans="4:8" ht="45">
      <c r="D115" s="61">
        <v>91</v>
      </c>
      <c r="E115" s="7" t="s">
        <v>130</v>
      </c>
      <c r="F115" s="10" t="s">
        <v>131</v>
      </c>
      <c r="G115" s="19">
        <v>1679136</v>
      </c>
      <c r="H115" s="80">
        <v>681507</v>
      </c>
    </row>
    <row r="116" spans="4:8" ht="60">
      <c r="D116" s="61">
        <v>91</v>
      </c>
      <c r="E116" s="7" t="s">
        <v>132</v>
      </c>
      <c r="F116" s="10" t="s">
        <v>231</v>
      </c>
      <c r="G116" s="19">
        <v>750000</v>
      </c>
      <c r="H116" s="80">
        <v>210000</v>
      </c>
    </row>
    <row r="117" spans="4:8" ht="60">
      <c r="D117" s="61">
        <v>91</v>
      </c>
      <c r="E117" s="7" t="s">
        <v>133</v>
      </c>
      <c r="F117" s="10" t="s">
        <v>134</v>
      </c>
      <c r="G117" s="19">
        <v>817300</v>
      </c>
      <c r="H117" s="80">
        <v>294760</v>
      </c>
    </row>
    <row r="118" spans="4:8" ht="75">
      <c r="D118" s="61">
        <v>91</v>
      </c>
      <c r="E118" s="7" t="s">
        <v>135</v>
      </c>
      <c r="F118" s="10" t="s">
        <v>232</v>
      </c>
      <c r="G118" s="19">
        <v>569660</v>
      </c>
      <c r="H118" s="80">
        <v>197520</v>
      </c>
    </row>
    <row r="119" spans="4:8" ht="45">
      <c r="D119" s="61">
        <v>91</v>
      </c>
      <c r="E119" s="7" t="s">
        <v>136</v>
      </c>
      <c r="F119" s="10" t="s">
        <v>233</v>
      </c>
      <c r="G119" s="19">
        <v>2775000</v>
      </c>
      <c r="H119" s="80">
        <v>666000</v>
      </c>
    </row>
    <row r="120" spans="4:8" ht="30">
      <c r="D120" s="61">
        <v>91</v>
      </c>
      <c r="E120" s="7" t="s">
        <v>137</v>
      </c>
      <c r="F120" s="10" t="s">
        <v>234</v>
      </c>
      <c r="G120" s="17">
        <v>1414712.61</v>
      </c>
      <c r="H120" s="80">
        <v>367952</v>
      </c>
    </row>
    <row r="121" spans="4:8" ht="45">
      <c r="D121" s="61">
        <v>91</v>
      </c>
      <c r="E121" s="39" t="s">
        <v>138</v>
      </c>
      <c r="F121" s="34" t="s">
        <v>235</v>
      </c>
      <c r="G121" s="22">
        <v>575311.65</v>
      </c>
      <c r="H121" s="81">
        <v>109718</v>
      </c>
    </row>
    <row r="122" spans="4:8" ht="45">
      <c r="D122" s="61">
        <v>91</v>
      </c>
      <c r="E122" s="27" t="s">
        <v>139</v>
      </c>
      <c r="F122" s="28" t="s">
        <v>236</v>
      </c>
      <c r="G122" s="29">
        <v>366324</v>
      </c>
      <c r="H122" s="82">
        <v>145682</v>
      </c>
    </row>
    <row r="123" spans="4:8" ht="30">
      <c r="D123" s="61">
        <v>92</v>
      </c>
      <c r="E123" s="27" t="s">
        <v>140</v>
      </c>
      <c r="F123" s="40" t="s">
        <v>237</v>
      </c>
      <c r="G123" s="29">
        <v>990000</v>
      </c>
      <c r="H123" s="82">
        <v>346500</v>
      </c>
    </row>
    <row r="124" spans="4:8" ht="30">
      <c r="D124" s="61">
        <v>92</v>
      </c>
      <c r="E124" s="41" t="s">
        <v>170</v>
      </c>
      <c r="F124" s="41" t="s">
        <v>238</v>
      </c>
      <c r="G124" s="29">
        <v>2681420</v>
      </c>
      <c r="H124" s="82">
        <v>640994</v>
      </c>
    </row>
    <row r="125" spans="4:8" ht="30">
      <c r="D125" s="61">
        <v>92</v>
      </c>
      <c r="E125" s="42" t="s">
        <v>141</v>
      </c>
      <c r="F125" s="43" t="s">
        <v>239</v>
      </c>
      <c r="G125" s="51">
        <v>137000</v>
      </c>
      <c r="H125" s="82">
        <v>109600</v>
      </c>
    </row>
    <row r="126" spans="4:8" ht="30">
      <c r="D126" s="61">
        <v>92</v>
      </c>
      <c r="E126" s="44" t="s">
        <v>142</v>
      </c>
      <c r="F126" s="45" t="s">
        <v>240</v>
      </c>
      <c r="G126" s="48">
        <v>1116620</v>
      </c>
      <c r="H126" s="82">
        <v>339056</v>
      </c>
    </row>
    <row r="127" spans="4:8" ht="45">
      <c r="D127" s="61">
        <v>92</v>
      </c>
      <c r="E127" s="44" t="s">
        <v>143</v>
      </c>
      <c r="F127" s="45" t="s">
        <v>241</v>
      </c>
      <c r="G127" s="47">
        <v>1117724.72</v>
      </c>
      <c r="H127" s="82">
        <v>335317</v>
      </c>
    </row>
    <row r="128" spans="4:8" ht="105">
      <c r="D128" s="61">
        <v>92</v>
      </c>
      <c r="E128" s="44" t="s">
        <v>144</v>
      </c>
      <c r="F128" s="45" t="s">
        <v>242</v>
      </c>
      <c r="G128" s="48">
        <v>316667</v>
      </c>
      <c r="H128" s="82">
        <v>242311</v>
      </c>
    </row>
    <row r="129" spans="4:8" ht="30">
      <c r="D129" s="61">
        <v>92</v>
      </c>
      <c r="E129" s="44" t="s">
        <v>145</v>
      </c>
      <c r="F129" s="45" t="s">
        <v>243</v>
      </c>
      <c r="G129" s="48">
        <v>1774650</v>
      </c>
      <c r="H129" s="82">
        <v>1419720</v>
      </c>
    </row>
    <row r="130" spans="4:8" ht="30">
      <c r="D130" s="61">
        <v>92</v>
      </c>
      <c r="E130" s="44" t="s">
        <v>171</v>
      </c>
      <c r="F130" s="44" t="s">
        <v>244</v>
      </c>
      <c r="G130" s="48">
        <v>2023802</v>
      </c>
      <c r="H130" s="82">
        <v>912040</v>
      </c>
    </row>
    <row r="131" spans="4:8" ht="45">
      <c r="D131" s="61">
        <v>92</v>
      </c>
      <c r="E131" s="44" t="s">
        <v>146</v>
      </c>
      <c r="F131" s="44" t="s">
        <v>245</v>
      </c>
      <c r="G131" s="48">
        <v>1600000</v>
      </c>
      <c r="H131" s="82">
        <v>360000</v>
      </c>
    </row>
    <row r="132" spans="4:8" ht="75">
      <c r="D132" s="61">
        <v>92</v>
      </c>
      <c r="E132" s="44" t="s">
        <v>147</v>
      </c>
      <c r="F132" s="44" t="s">
        <v>148</v>
      </c>
      <c r="G132" s="47">
        <v>2133641.89</v>
      </c>
      <c r="H132" s="82">
        <v>387781</v>
      </c>
    </row>
    <row r="133" spans="4:8" ht="75">
      <c r="D133" s="61">
        <v>92</v>
      </c>
      <c r="E133" s="44" t="s">
        <v>149</v>
      </c>
      <c r="F133" s="44" t="s">
        <v>246</v>
      </c>
      <c r="G133" s="48">
        <v>757420</v>
      </c>
      <c r="H133" s="82">
        <v>530194</v>
      </c>
    </row>
    <row r="134" spans="4:8" ht="60">
      <c r="D134" s="61">
        <v>92</v>
      </c>
      <c r="E134" s="44" t="s">
        <v>460</v>
      </c>
      <c r="F134" s="44" t="s">
        <v>150</v>
      </c>
      <c r="G134" s="48">
        <v>1452865</v>
      </c>
      <c r="H134" s="82">
        <v>1093675</v>
      </c>
    </row>
    <row r="135" spans="4:8" ht="60">
      <c r="D135" s="61">
        <v>92</v>
      </c>
      <c r="E135" s="44" t="s">
        <v>460</v>
      </c>
      <c r="F135" s="44" t="s">
        <v>247</v>
      </c>
      <c r="G135" s="48">
        <v>350400</v>
      </c>
      <c r="H135" s="82">
        <f>280320-24923</f>
        <v>255397</v>
      </c>
    </row>
    <row r="136" spans="4:8" ht="45">
      <c r="D136" s="61">
        <v>92</v>
      </c>
      <c r="E136" s="44" t="s">
        <v>151</v>
      </c>
      <c r="F136" s="44" t="s">
        <v>248</v>
      </c>
      <c r="G136" s="48">
        <v>404000</v>
      </c>
      <c r="H136" s="82">
        <v>323200</v>
      </c>
    </row>
    <row r="137" spans="4:8" ht="30">
      <c r="D137" s="61">
        <v>92</v>
      </c>
      <c r="E137" s="46" t="s">
        <v>152</v>
      </c>
      <c r="F137" s="46" t="s">
        <v>249</v>
      </c>
      <c r="G137" s="50">
        <v>138529</v>
      </c>
      <c r="H137" s="85">
        <v>110823</v>
      </c>
    </row>
    <row r="138" spans="4:8" ht="45">
      <c r="D138" s="61">
        <v>92</v>
      </c>
      <c r="E138" s="41" t="s">
        <v>152</v>
      </c>
      <c r="F138" s="41" t="s">
        <v>250</v>
      </c>
      <c r="G138" s="29">
        <v>389818</v>
      </c>
      <c r="H138" s="82">
        <v>171735</v>
      </c>
    </row>
    <row r="139" spans="4:8" ht="30">
      <c r="D139" s="61">
        <v>93</v>
      </c>
      <c r="E139" s="41" t="s">
        <v>251</v>
      </c>
      <c r="F139" s="41" t="s">
        <v>282</v>
      </c>
      <c r="G139" s="29">
        <v>483859</v>
      </c>
      <c r="H139" s="82">
        <v>230700</v>
      </c>
    </row>
    <row r="140" spans="4:8" ht="15">
      <c r="D140" s="61">
        <v>93</v>
      </c>
      <c r="E140" s="42" t="s">
        <v>252</v>
      </c>
      <c r="F140" s="42" t="s">
        <v>253</v>
      </c>
      <c r="G140" s="18">
        <v>2172000</v>
      </c>
      <c r="H140" s="83">
        <v>760500</v>
      </c>
    </row>
    <row r="141" spans="4:8" ht="15">
      <c r="D141" s="61">
        <v>93</v>
      </c>
      <c r="E141" s="44" t="s">
        <v>252</v>
      </c>
      <c r="F141" s="44" t="s">
        <v>283</v>
      </c>
      <c r="G141" s="19">
        <v>2519650</v>
      </c>
      <c r="H141" s="80">
        <v>1900100</v>
      </c>
    </row>
    <row r="142" spans="4:8" ht="30">
      <c r="D142" s="61">
        <v>93</v>
      </c>
      <c r="E142" s="44" t="s">
        <v>274</v>
      </c>
      <c r="F142" s="44" t="s">
        <v>284</v>
      </c>
      <c r="G142" s="19">
        <v>4275000</v>
      </c>
      <c r="H142" s="80">
        <v>950400</v>
      </c>
    </row>
    <row r="143" spans="4:8" ht="30">
      <c r="D143" s="61">
        <v>93</v>
      </c>
      <c r="E143" s="44" t="s">
        <v>461</v>
      </c>
      <c r="F143" s="44" t="s">
        <v>254</v>
      </c>
      <c r="G143" s="19">
        <v>1300000</v>
      </c>
      <c r="H143" s="80">
        <v>570600</v>
      </c>
    </row>
    <row r="144" spans="4:8" ht="30">
      <c r="D144" s="61">
        <v>93</v>
      </c>
      <c r="E144" s="44" t="s">
        <v>461</v>
      </c>
      <c r="F144" s="44" t="s">
        <v>285</v>
      </c>
      <c r="G144" s="17">
        <v>4240980.68</v>
      </c>
      <c r="H144" s="80">
        <v>855500</v>
      </c>
    </row>
    <row r="145" spans="4:8" ht="30">
      <c r="D145" s="61">
        <v>93</v>
      </c>
      <c r="E145" s="44" t="s">
        <v>255</v>
      </c>
      <c r="F145" s="44" t="s">
        <v>256</v>
      </c>
      <c r="G145" s="63">
        <v>716667</v>
      </c>
      <c r="H145" s="80">
        <v>273200</v>
      </c>
    </row>
    <row r="146" spans="4:8" ht="30">
      <c r="D146" s="61">
        <v>93</v>
      </c>
      <c r="E146" s="44" t="s">
        <v>257</v>
      </c>
      <c r="F146" s="44" t="s">
        <v>258</v>
      </c>
      <c r="G146" s="19">
        <v>3048519</v>
      </c>
      <c r="H146" s="80">
        <v>950400</v>
      </c>
    </row>
    <row r="147" spans="4:8" ht="30">
      <c r="D147" s="61">
        <v>93</v>
      </c>
      <c r="E147" s="44" t="s">
        <v>259</v>
      </c>
      <c r="F147" s="44" t="s">
        <v>286</v>
      </c>
      <c r="G147" s="19">
        <v>845117</v>
      </c>
      <c r="H147" s="80">
        <v>143500</v>
      </c>
    </row>
    <row r="148" spans="4:8" ht="45">
      <c r="D148" s="61">
        <v>93</v>
      </c>
      <c r="E148" s="44" t="s">
        <v>260</v>
      </c>
      <c r="F148" s="45" t="s">
        <v>287</v>
      </c>
      <c r="G148" s="19">
        <v>713335</v>
      </c>
      <c r="H148" s="80">
        <v>380800</v>
      </c>
    </row>
    <row r="149" spans="4:8" ht="45">
      <c r="D149" s="61">
        <v>93</v>
      </c>
      <c r="E149" s="44" t="s">
        <v>275</v>
      </c>
      <c r="F149" s="45" t="s">
        <v>288</v>
      </c>
      <c r="G149" s="19">
        <v>5500000</v>
      </c>
      <c r="H149" s="80">
        <v>713000</v>
      </c>
    </row>
    <row r="150" spans="4:8" ht="30">
      <c r="D150" s="61">
        <v>93</v>
      </c>
      <c r="E150" s="44" t="s">
        <v>261</v>
      </c>
      <c r="F150" s="44" t="s">
        <v>262</v>
      </c>
      <c r="G150" s="17">
        <v>2730630.8</v>
      </c>
      <c r="H150" s="80">
        <v>535000</v>
      </c>
    </row>
    <row r="151" spans="4:8" ht="30">
      <c r="D151" s="61">
        <v>93</v>
      </c>
      <c r="E151" s="52" t="s">
        <v>263</v>
      </c>
      <c r="F151" s="44" t="s">
        <v>289</v>
      </c>
      <c r="G151" s="17">
        <v>3269482.28</v>
      </c>
      <c r="H151" s="80">
        <v>475700</v>
      </c>
    </row>
    <row r="152" spans="4:8" ht="15">
      <c r="D152" s="61">
        <v>93</v>
      </c>
      <c r="E152" s="44" t="s">
        <v>264</v>
      </c>
      <c r="F152" s="44" t="s">
        <v>290</v>
      </c>
      <c r="G152" s="17">
        <v>264053</v>
      </c>
      <c r="H152" s="80">
        <v>211242</v>
      </c>
    </row>
    <row r="153" spans="4:8" ht="45">
      <c r="D153" s="61">
        <v>93</v>
      </c>
      <c r="E153" s="44" t="s">
        <v>275</v>
      </c>
      <c r="F153" s="44" t="s">
        <v>291</v>
      </c>
      <c r="G153" s="19">
        <v>6400000</v>
      </c>
      <c r="H153" s="80">
        <v>475700</v>
      </c>
    </row>
    <row r="154" spans="4:8" ht="45">
      <c r="D154" s="61">
        <v>93</v>
      </c>
      <c r="E154" s="44" t="s">
        <v>261</v>
      </c>
      <c r="F154" s="44" t="s">
        <v>265</v>
      </c>
      <c r="G154" s="17">
        <v>116430.95</v>
      </c>
      <c r="H154" s="80">
        <v>21948</v>
      </c>
    </row>
    <row r="155" spans="4:8" ht="30">
      <c r="D155" s="61">
        <v>93</v>
      </c>
      <c r="E155" s="44" t="s">
        <v>261</v>
      </c>
      <c r="F155" s="44" t="s">
        <v>292</v>
      </c>
      <c r="G155" s="19">
        <v>290000</v>
      </c>
      <c r="H155" s="80">
        <v>190900</v>
      </c>
    </row>
    <row r="156" spans="4:8" ht="45">
      <c r="D156" s="61">
        <v>93</v>
      </c>
      <c r="E156" s="44" t="s">
        <v>276</v>
      </c>
      <c r="F156" s="44" t="s">
        <v>266</v>
      </c>
      <c r="G156" s="17">
        <v>23582.66</v>
      </c>
      <c r="H156" s="80">
        <v>11791</v>
      </c>
    </row>
    <row r="157" spans="4:8" ht="45">
      <c r="D157" s="61">
        <v>93</v>
      </c>
      <c r="E157" s="44" t="s">
        <v>267</v>
      </c>
      <c r="F157" s="44" t="s">
        <v>293</v>
      </c>
      <c r="G157" s="19">
        <v>448913</v>
      </c>
      <c r="H157" s="80">
        <v>190900</v>
      </c>
    </row>
    <row r="158" spans="4:8" ht="75">
      <c r="D158" s="61">
        <v>93</v>
      </c>
      <c r="E158" s="44" t="s">
        <v>260</v>
      </c>
      <c r="F158" s="44" t="s">
        <v>294</v>
      </c>
      <c r="G158" s="19">
        <v>330000</v>
      </c>
      <c r="H158" s="80">
        <v>228900</v>
      </c>
    </row>
    <row r="159" spans="4:8" ht="60">
      <c r="D159" s="61">
        <v>93</v>
      </c>
      <c r="E159" s="44" t="s">
        <v>268</v>
      </c>
      <c r="F159" s="44" t="s">
        <v>269</v>
      </c>
      <c r="G159" s="19">
        <v>281687</v>
      </c>
      <c r="H159" s="80">
        <v>89800</v>
      </c>
    </row>
    <row r="160" spans="4:8" ht="45">
      <c r="D160" s="61">
        <v>93</v>
      </c>
      <c r="E160" s="44" t="s">
        <v>277</v>
      </c>
      <c r="F160" s="44" t="s">
        <v>295</v>
      </c>
      <c r="G160" s="17">
        <v>263926.67</v>
      </c>
      <c r="H160" s="80">
        <v>143500</v>
      </c>
    </row>
    <row r="161" spans="4:8" ht="45">
      <c r="D161" s="61">
        <v>93</v>
      </c>
      <c r="E161" s="44" t="s">
        <v>277</v>
      </c>
      <c r="F161" s="44" t="s">
        <v>296</v>
      </c>
      <c r="G161" s="17">
        <v>816583.33</v>
      </c>
      <c r="H161" s="80">
        <v>380800</v>
      </c>
    </row>
    <row r="162" spans="4:8" ht="30">
      <c r="D162" s="61">
        <v>93</v>
      </c>
      <c r="E162" s="44" t="s">
        <v>267</v>
      </c>
      <c r="F162" s="44" t="s">
        <v>297</v>
      </c>
      <c r="G162" s="19">
        <v>349413</v>
      </c>
      <c r="H162" s="80">
        <v>190900</v>
      </c>
    </row>
    <row r="163" spans="4:8" ht="45">
      <c r="D163" s="61">
        <v>93</v>
      </c>
      <c r="E163" s="44" t="s">
        <v>259</v>
      </c>
      <c r="F163" s="44" t="s">
        <v>270</v>
      </c>
      <c r="G163" s="19">
        <v>100022</v>
      </c>
      <c r="H163" s="80">
        <v>39000</v>
      </c>
    </row>
    <row r="164" spans="4:8" ht="45">
      <c r="D164" s="61">
        <v>93</v>
      </c>
      <c r="E164" s="44" t="s">
        <v>267</v>
      </c>
      <c r="F164" s="44" t="s">
        <v>298</v>
      </c>
      <c r="G164" s="19">
        <v>198244</v>
      </c>
      <c r="H164" s="80">
        <v>96000</v>
      </c>
    </row>
    <row r="165" spans="4:8" ht="180">
      <c r="D165" s="61">
        <v>93</v>
      </c>
      <c r="E165" s="44" t="s">
        <v>278</v>
      </c>
      <c r="F165" s="44" t="s">
        <v>299</v>
      </c>
      <c r="G165" s="17">
        <v>546087.06</v>
      </c>
      <c r="H165" s="80">
        <v>380800</v>
      </c>
    </row>
    <row r="166" spans="4:8" ht="45">
      <c r="D166" s="61">
        <v>93</v>
      </c>
      <c r="E166" s="44" t="s">
        <v>279</v>
      </c>
      <c r="F166" s="44" t="s">
        <v>271</v>
      </c>
      <c r="G166" s="19">
        <v>1311035</v>
      </c>
      <c r="H166" s="80">
        <v>623300</v>
      </c>
    </row>
    <row r="167" spans="4:8" ht="30">
      <c r="D167" s="61">
        <v>93</v>
      </c>
      <c r="E167" s="44" t="s">
        <v>274</v>
      </c>
      <c r="F167" s="44" t="s">
        <v>300</v>
      </c>
      <c r="G167" s="19">
        <v>5025916</v>
      </c>
      <c r="H167" s="80">
        <v>475700</v>
      </c>
    </row>
    <row r="168" spans="4:8" ht="30">
      <c r="D168" s="61">
        <v>93</v>
      </c>
      <c r="E168" s="44" t="s">
        <v>276</v>
      </c>
      <c r="F168" s="45" t="s">
        <v>301</v>
      </c>
      <c r="G168" s="19">
        <v>443666</v>
      </c>
      <c r="H168" s="80">
        <v>127400</v>
      </c>
    </row>
    <row r="169" spans="4:8" ht="45">
      <c r="D169" s="61">
        <v>93</v>
      </c>
      <c r="E169" s="44" t="s">
        <v>272</v>
      </c>
      <c r="F169" s="45" t="s">
        <v>302</v>
      </c>
      <c r="G169" s="19">
        <v>87664</v>
      </c>
      <c r="H169" s="80">
        <v>26000</v>
      </c>
    </row>
    <row r="170" spans="4:8" ht="30">
      <c r="D170" s="61">
        <v>93</v>
      </c>
      <c r="E170" s="44" t="s">
        <v>273</v>
      </c>
      <c r="F170" s="45" t="s">
        <v>303</v>
      </c>
      <c r="G170" s="19">
        <v>120000</v>
      </c>
      <c r="H170" s="80">
        <v>69400</v>
      </c>
    </row>
    <row r="171" spans="4:8" ht="45">
      <c r="D171" s="61">
        <v>93</v>
      </c>
      <c r="E171" s="44" t="s">
        <v>281</v>
      </c>
      <c r="F171" s="44" t="s">
        <v>305</v>
      </c>
      <c r="G171" s="19">
        <v>708333</v>
      </c>
      <c r="H171" s="80">
        <v>285900</v>
      </c>
    </row>
    <row r="172" spans="4:8" ht="30">
      <c r="D172" s="71">
        <v>93</v>
      </c>
      <c r="E172" s="46" t="s">
        <v>280</v>
      </c>
      <c r="F172" s="72" t="s">
        <v>304</v>
      </c>
      <c r="G172" s="37">
        <v>2624300</v>
      </c>
      <c r="H172" s="80">
        <v>610844</v>
      </c>
    </row>
    <row r="173" spans="4:8" ht="38.25" customHeight="1">
      <c r="D173" s="61">
        <v>94</v>
      </c>
      <c r="E173" s="41" t="s">
        <v>446</v>
      </c>
      <c r="F173" s="41" t="s">
        <v>447</v>
      </c>
      <c r="G173" s="29">
        <v>260000</v>
      </c>
      <c r="H173" s="84">
        <v>156000</v>
      </c>
    </row>
    <row r="174" spans="4:8" ht="45">
      <c r="D174" s="60">
        <v>94</v>
      </c>
      <c r="E174" s="73" t="s">
        <v>329</v>
      </c>
      <c r="F174" s="74" t="s">
        <v>306</v>
      </c>
      <c r="G174" s="75">
        <v>185000</v>
      </c>
      <c r="H174" s="84">
        <v>92500</v>
      </c>
    </row>
    <row r="175" spans="4:8" ht="30">
      <c r="D175" s="61">
        <v>94</v>
      </c>
      <c r="E175" s="44" t="s">
        <v>307</v>
      </c>
      <c r="F175" s="44" t="s">
        <v>350</v>
      </c>
      <c r="G175" s="18">
        <v>163881</v>
      </c>
      <c r="H175" s="80">
        <v>101243</v>
      </c>
    </row>
    <row r="176" spans="4:8" ht="30">
      <c r="D176" s="61">
        <v>94</v>
      </c>
      <c r="E176" s="44" t="s">
        <v>330</v>
      </c>
      <c r="F176" s="8" t="s">
        <v>308</v>
      </c>
      <c r="G176" s="22">
        <v>103832.4</v>
      </c>
      <c r="H176" s="86">
        <v>83066</v>
      </c>
    </row>
    <row r="177" spans="4:8" ht="45">
      <c r="D177" s="61">
        <v>94</v>
      </c>
      <c r="E177" s="44" t="s">
        <v>331</v>
      </c>
      <c r="F177" s="53" t="s">
        <v>309</v>
      </c>
      <c r="G177" s="29">
        <v>2127500</v>
      </c>
      <c r="H177" s="87">
        <v>400000</v>
      </c>
    </row>
    <row r="178" spans="4:8" ht="45">
      <c r="D178" s="61">
        <v>94</v>
      </c>
      <c r="E178" s="44" t="s">
        <v>332</v>
      </c>
      <c r="F178" s="53" t="s">
        <v>351</v>
      </c>
      <c r="G178" s="29">
        <v>1215000</v>
      </c>
      <c r="H178" s="87">
        <v>529000</v>
      </c>
    </row>
    <row r="179" spans="4:8" ht="30">
      <c r="D179" s="61">
        <v>94</v>
      </c>
      <c r="E179" s="44" t="s">
        <v>333</v>
      </c>
      <c r="F179" s="53" t="s">
        <v>352</v>
      </c>
      <c r="G179" s="29">
        <v>969200</v>
      </c>
      <c r="H179" s="87">
        <v>400000</v>
      </c>
    </row>
    <row r="180" spans="4:8" ht="30">
      <c r="D180" s="61">
        <v>94</v>
      </c>
      <c r="E180" s="44" t="s">
        <v>310</v>
      </c>
      <c r="F180" s="53" t="s">
        <v>311</v>
      </c>
      <c r="G180" s="29">
        <v>366666</v>
      </c>
      <c r="H180" s="87">
        <v>278108</v>
      </c>
    </row>
    <row r="181" spans="4:8" ht="45">
      <c r="D181" s="61">
        <v>94</v>
      </c>
      <c r="E181" s="44" t="s">
        <v>312</v>
      </c>
      <c r="F181" s="53" t="s">
        <v>448</v>
      </c>
      <c r="G181" s="25">
        <v>667452.23</v>
      </c>
      <c r="H181" s="87">
        <v>294907</v>
      </c>
    </row>
    <row r="182" spans="4:8" ht="45">
      <c r="D182" s="61">
        <v>94</v>
      </c>
      <c r="E182" s="44" t="s">
        <v>312</v>
      </c>
      <c r="F182" s="53" t="s">
        <v>353</v>
      </c>
      <c r="G182" s="29">
        <v>135495</v>
      </c>
      <c r="H182" s="87">
        <v>81000</v>
      </c>
    </row>
    <row r="183" spans="4:8" ht="45">
      <c r="D183" s="61">
        <v>94</v>
      </c>
      <c r="E183" s="44" t="s">
        <v>312</v>
      </c>
      <c r="F183" s="53" t="s">
        <v>313</v>
      </c>
      <c r="G183" s="25">
        <v>57743.6</v>
      </c>
      <c r="H183" s="87">
        <v>46195</v>
      </c>
    </row>
    <row r="184" spans="4:8" ht="60">
      <c r="D184" s="61">
        <v>94</v>
      </c>
      <c r="E184" s="44" t="s">
        <v>312</v>
      </c>
      <c r="F184" s="53" t="s">
        <v>354</v>
      </c>
      <c r="G184" s="29">
        <v>732605</v>
      </c>
      <c r="H184" s="87">
        <v>174287</v>
      </c>
    </row>
    <row r="185" spans="4:8" ht="45">
      <c r="D185" s="61">
        <v>94</v>
      </c>
      <c r="E185" s="44" t="s">
        <v>312</v>
      </c>
      <c r="F185" s="53" t="s">
        <v>355</v>
      </c>
      <c r="G185" s="29">
        <v>2694463</v>
      </c>
      <c r="H185" s="87">
        <v>539424</v>
      </c>
    </row>
    <row r="186" spans="4:8" ht="30">
      <c r="D186" s="61">
        <v>94</v>
      </c>
      <c r="E186" s="44" t="s">
        <v>314</v>
      </c>
      <c r="F186" s="53" t="s">
        <v>315</v>
      </c>
      <c r="G186" s="29">
        <v>222709</v>
      </c>
      <c r="H186" s="87">
        <v>178167</v>
      </c>
    </row>
    <row r="187" spans="4:8" ht="30">
      <c r="D187" s="61">
        <v>94</v>
      </c>
      <c r="E187" s="44" t="s">
        <v>334</v>
      </c>
      <c r="F187" s="53" t="s">
        <v>316</v>
      </c>
      <c r="G187" s="29">
        <v>66582</v>
      </c>
      <c r="H187" s="87">
        <v>53265</v>
      </c>
    </row>
    <row r="188" spans="4:8" ht="60">
      <c r="D188" s="61">
        <v>94</v>
      </c>
      <c r="E188" s="44" t="s">
        <v>334</v>
      </c>
      <c r="F188" s="53" t="s">
        <v>317</v>
      </c>
      <c r="G188" s="29">
        <v>366920</v>
      </c>
      <c r="H188" s="87">
        <v>293536</v>
      </c>
    </row>
    <row r="189" spans="4:8" ht="60">
      <c r="D189" s="61">
        <v>94</v>
      </c>
      <c r="E189" s="44" t="s">
        <v>335</v>
      </c>
      <c r="F189" s="53" t="s">
        <v>356</v>
      </c>
      <c r="G189" s="29">
        <v>397211</v>
      </c>
      <c r="H189" s="87">
        <v>317769</v>
      </c>
    </row>
    <row r="190" spans="4:8" ht="60">
      <c r="D190" s="61">
        <v>94</v>
      </c>
      <c r="E190" s="44" t="s">
        <v>336</v>
      </c>
      <c r="F190" s="53" t="s">
        <v>357</v>
      </c>
      <c r="G190" s="29">
        <v>67686</v>
      </c>
      <c r="H190" s="87">
        <v>20306</v>
      </c>
    </row>
    <row r="191" spans="4:8" ht="45">
      <c r="D191" s="61">
        <v>94</v>
      </c>
      <c r="E191" s="44" t="s">
        <v>337</v>
      </c>
      <c r="F191" s="53" t="s">
        <v>358</v>
      </c>
      <c r="G191" s="29">
        <v>41666</v>
      </c>
      <c r="H191" s="87">
        <v>20833</v>
      </c>
    </row>
    <row r="192" spans="4:8" ht="45">
      <c r="D192" s="61">
        <v>94</v>
      </c>
      <c r="E192" s="44" t="s">
        <v>338</v>
      </c>
      <c r="F192" s="53" t="s">
        <v>359</v>
      </c>
      <c r="G192" s="29">
        <v>1668041</v>
      </c>
      <c r="H192" s="87">
        <v>834020</v>
      </c>
    </row>
    <row r="193" spans="4:8" ht="75">
      <c r="D193" s="61">
        <v>94</v>
      </c>
      <c r="E193" s="44" t="s">
        <v>318</v>
      </c>
      <c r="F193" s="53" t="s">
        <v>360</v>
      </c>
      <c r="G193" s="29">
        <v>184000</v>
      </c>
      <c r="H193" s="87">
        <v>55200</v>
      </c>
    </row>
    <row r="194" spans="4:8" ht="60">
      <c r="D194" s="61">
        <v>94</v>
      </c>
      <c r="E194" s="44" t="s">
        <v>318</v>
      </c>
      <c r="F194" s="53" t="s">
        <v>379</v>
      </c>
      <c r="G194" s="29">
        <v>250000</v>
      </c>
      <c r="H194" s="87">
        <v>75000</v>
      </c>
    </row>
    <row r="195" spans="4:8" ht="75">
      <c r="D195" s="61">
        <v>94</v>
      </c>
      <c r="E195" s="44" t="s">
        <v>318</v>
      </c>
      <c r="F195" s="53" t="s">
        <v>361</v>
      </c>
      <c r="G195" s="29">
        <v>170000</v>
      </c>
      <c r="H195" s="87">
        <v>136000</v>
      </c>
    </row>
    <row r="196" spans="4:8" ht="45">
      <c r="D196" s="61">
        <v>94</v>
      </c>
      <c r="E196" s="44" t="s">
        <v>340</v>
      </c>
      <c r="F196" s="53" t="s">
        <v>362</v>
      </c>
      <c r="G196" s="29">
        <v>334000</v>
      </c>
      <c r="H196" s="87">
        <v>200400</v>
      </c>
    </row>
    <row r="197" spans="4:8" ht="60">
      <c r="D197" s="61">
        <v>94</v>
      </c>
      <c r="E197" s="44" t="s">
        <v>339</v>
      </c>
      <c r="F197" s="53" t="s">
        <v>363</v>
      </c>
      <c r="G197" s="29">
        <v>208333</v>
      </c>
      <c r="H197" s="87">
        <v>125000</v>
      </c>
    </row>
    <row r="198" spans="4:8" ht="60">
      <c r="D198" s="61">
        <v>94</v>
      </c>
      <c r="E198" s="44" t="s">
        <v>341</v>
      </c>
      <c r="F198" s="53" t="s">
        <v>364</v>
      </c>
      <c r="G198" s="29">
        <v>158333</v>
      </c>
      <c r="H198" s="87">
        <v>95000</v>
      </c>
    </row>
    <row r="199" spans="4:8" ht="30">
      <c r="D199" s="61">
        <v>94</v>
      </c>
      <c r="E199" s="44" t="s">
        <v>319</v>
      </c>
      <c r="F199" s="53" t="s">
        <v>445</v>
      </c>
      <c r="G199" s="29">
        <v>1027000</v>
      </c>
      <c r="H199" s="87">
        <v>821600</v>
      </c>
    </row>
    <row r="200" spans="4:8" ht="45">
      <c r="D200" s="61">
        <v>94</v>
      </c>
      <c r="E200" s="44" t="s">
        <v>342</v>
      </c>
      <c r="F200" s="53" t="s">
        <v>365</v>
      </c>
      <c r="G200" s="25">
        <v>1800167.89</v>
      </c>
      <c r="H200" s="87">
        <v>605147</v>
      </c>
    </row>
    <row r="201" spans="4:8" ht="45">
      <c r="D201" s="61">
        <v>94</v>
      </c>
      <c r="E201" s="44" t="s">
        <v>320</v>
      </c>
      <c r="F201" s="53" t="s">
        <v>321</v>
      </c>
      <c r="G201" s="29">
        <v>75780</v>
      </c>
      <c r="H201" s="87">
        <v>60624</v>
      </c>
    </row>
    <row r="202" spans="4:8" ht="30">
      <c r="D202" s="61">
        <v>94</v>
      </c>
      <c r="E202" s="44" t="s">
        <v>343</v>
      </c>
      <c r="F202" s="53" t="s">
        <v>366</v>
      </c>
      <c r="G202" s="29">
        <v>135270</v>
      </c>
      <c r="H202" s="87">
        <v>67635</v>
      </c>
    </row>
    <row r="203" spans="4:8" ht="60">
      <c r="D203" s="61">
        <v>94</v>
      </c>
      <c r="E203" s="44" t="s">
        <v>343</v>
      </c>
      <c r="F203" s="53" t="s">
        <v>367</v>
      </c>
      <c r="G203" s="29">
        <v>213592</v>
      </c>
      <c r="H203" s="87">
        <v>106796</v>
      </c>
    </row>
    <row r="204" spans="4:8" ht="30">
      <c r="D204" s="61">
        <v>94</v>
      </c>
      <c r="E204" s="44" t="s">
        <v>344</v>
      </c>
      <c r="F204" s="53" t="s">
        <v>368</v>
      </c>
      <c r="G204" s="29">
        <v>900000</v>
      </c>
      <c r="H204" s="87">
        <v>540000</v>
      </c>
    </row>
    <row r="205" spans="4:8" ht="60">
      <c r="D205" s="61">
        <v>94</v>
      </c>
      <c r="E205" s="44" t="s">
        <v>345</v>
      </c>
      <c r="F205" s="53" t="s">
        <v>322</v>
      </c>
      <c r="G205" s="29">
        <v>722250</v>
      </c>
      <c r="H205" s="87">
        <v>363494</v>
      </c>
    </row>
    <row r="206" spans="4:8" ht="30">
      <c r="D206" s="61">
        <v>94</v>
      </c>
      <c r="E206" s="44" t="s">
        <v>346</v>
      </c>
      <c r="F206" s="53" t="s">
        <v>369</v>
      </c>
      <c r="G206" s="29">
        <v>443958</v>
      </c>
      <c r="H206" s="87">
        <v>221979</v>
      </c>
    </row>
    <row r="207" spans="4:8" ht="45">
      <c r="D207" s="61">
        <v>94</v>
      </c>
      <c r="E207" s="44" t="s">
        <v>323</v>
      </c>
      <c r="F207" s="53" t="s">
        <v>370</v>
      </c>
      <c r="G207" s="29">
        <v>500000</v>
      </c>
      <c r="H207" s="87">
        <v>350000</v>
      </c>
    </row>
    <row r="208" spans="4:8" ht="30">
      <c r="D208" s="61">
        <v>94</v>
      </c>
      <c r="E208" s="44" t="s">
        <v>323</v>
      </c>
      <c r="F208" s="53" t="s">
        <v>371</v>
      </c>
      <c r="G208" s="54">
        <v>15000</v>
      </c>
      <c r="H208" s="87">
        <v>12000</v>
      </c>
    </row>
    <row r="209" spans="4:8" ht="45">
      <c r="D209" s="61">
        <v>94</v>
      </c>
      <c r="E209" s="44" t="s">
        <v>324</v>
      </c>
      <c r="F209" s="53" t="s">
        <v>372</v>
      </c>
      <c r="G209" s="54">
        <v>560000</v>
      </c>
      <c r="H209" s="87">
        <v>224000</v>
      </c>
    </row>
    <row r="210" spans="4:8" ht="30">
      <c r="D210" s="61">
        <v>94</v>
      </c>
      <c r="E210" s="44" t="s">
        <v>325</v>
      </c>
      <c r="F210" s="53" t="s">
        <v>326</v>
      </c>
      <c r="G210" s="29">
        <v>187500</v>
      </c>
      <c r="H210" s="87">
        <v>150000</v>
      </c>
    </row>
    <row r="211" spans="4:8" ht="45">
      <c r="D211" s="61">
        <v>94</v>
      </c>
      <c r="E211" s="44" t="s">
        <v>347</v>
      </c>
      <c r="F211" s="53" t="s">
        <v>373</v>
      </c>
      <c r="G211" s="55">
        <v>108333.33</v>
      </c>
      <c r="H211" s="87">
        <v>83000</v>
      </c>
    </row>
    <row r="212" spans="4:8" ht="30">
      <c r="D212" s="61">
        <v>94</v>
      </c>
      <c r="E212" s="44" t="s">
        <v>348</v>
      </c>
      <c r="F212" s="53" t="s">
        <v>374</v>
      </c>
      <c r="G212" s="54">
        <v>960500</v>
      </c>
      <c r="H212" s="87">
        <v>576300</v>
      </c>
    </row>
    <row r="213" spans="4:8" ht="30">
      <c r="D213" s="61">
        <v>94</v>
      </c>
      <c r="E213" s="44" t="s">
        <v>327</v>
      </c>
      <c r="F213" s="53" t="s">
        <v>375</v>
      </c>
      <c r="G213" s="54">
        <v>165000</v>
      </c>
      <c r="H213" s="87">
        <v>82500</v>
      </c>
    </row>
    <row r="214" spans="4:8" ht="45">
      <c r="D214" s="61">
        <v>94</v>
      </c>
      <c r="E214" s="44" t="s">
        <v>349</v>
      </c>
      <c r="F214" s="53" t="s">
        <v>376</v>
      </c>
      <c r="G214" s="55">
        <v>222094.32</v>
      </c>
      <c r="H214" s="87">
        <v>158416</v>
      </c>
    </row>
    <row r="215" spans="4:8" ht="45">
      <c r="D215" s="61">
        <v>94</v>
      </c>
      <c r="E215" s="44" t="s">
        <v>349</v>
      </c>
      <c r="F215" s="53" t="s">
        <v>377</v>
      </c>
      <c r="G215" s="55">
        <v>81449.92</v>
      </c>
      <c r="H215" s="87">
        <v>60000</v>
      </c>
    </row>
    <row r="216" spans="4:8" ht="30">
      <c r="D216" s="61">
        <v>94</v>
      </c>
      <c r="E216" s="44" t="s">
        <v>328</v>
      </c>
      <c r="F216" s="56" t="s">
        <v>378</v>
      </c>
      <c r="G216" s="54">
        <v>208333</v>
      </c>
      <c r="H216" s="88">
        <v>104166</v>
      </c>
    </row>
    <row r="217" spans="4:8" ht="45">
      <c r="D217" s="61">
        <v>95</v>
      </c>
      <c r="E217" s="44" t="s">
        <v>380</v>
      </c>
      <c r="F217" s="56" t="s">
        <v>449</v>
      </c>
      <c r="G217" s="54">
        <v>675000</v>
      </c>
      <c r="H217" s="88">
        <v>508598</v>
      </c>
    </row>
    <row r="218" spans="4:8" ht="45">
      <c r="D218" s="61">
        <v>95</v>
      </c>
      <c r="E218" s="44" t="s">
        <v>380</v>
      </c>
      <c r="F218" s="56" t="s">
        <v>450</v>
      </c>
      <c r="G218" s="54">
        <v>388333</v>
      </c>
      <c r="H218" s="88">
        <v>300000</v>
      </c>
    </row>
    <row r="219" spans="4:8" ht="105">
      <c r="D219" s="61">
        <v>95</v>
      </c>
      <c r="E219" s="44" t="s">
        <v>380</v>
      </c>
      <c r="F219" s="10" t="s">
        <v>419</v>
      </c>
      <c r="G219" s="76">
        <v>760000</v>
      </c>
      <c r="H219" s="86">
        <v>494000</v>
      </c>
    </row>
    <row r="220" spans="4:8" ht="60">
      <c r="D220" s="61">
        <v>95</v>
      </c>
      <c r="E220" s="44" t="s">
        <v>451</v>
      </c>
      <c r="F220" s="10" t="s">
        <v>453</v>
      </c>
      <c r="G220" s="77">
        <v>246439.28</v>
      </c>
      <c r="H220" s="86">
        <v>197151</v>
      </c>
    </row>
    <row r="221" spans="4:8" ht="60">
      <c r="D221" s="61">
        <v>95</v>
      </c>
      <c r="E221" s="44" t="s">
        <v>452</v>
      </c>
      <c r="F221" s="10" t="s">
        <v>454</v>
      </c>
      <c r="G221" s="76">
        <v>36441</v>
      </c>
      <c r="H221" s="86">
        <v>20000</v>
      </c>
    </row>
    <row r="222" spans="4:8" ht="45">
      <c r="D222" s="61">
        <v>95</v>
      </c>
      <c r="E222" s="44" t="s">
        <v>462</v>
      </c>
      <c r="F222" s="10" t="s">
        <v>381</v>
      </c>
      <c r="G222" s="68">
        <v>187455</v>
      </c>
      <c r="H222" s="79">
        <v>140591</v>
      </c>
    </row>
    <row r="223" spans="4:8" ht="45">
      <c r="D223" s="61">
        <v>95</v>
      </c>
      <c r="E223" s="44" t="s">
        <v>382</v>
      </c>
      <c r="F223" s="10" t="s">
        <v>383</v>
      </c>
      <c r="G223" s="68">
        <v>73000</v>
      </c>
      <c r="H223" s="89">
        <v>54750</v>
      </c>
    </row>
    <row r="224" spans="4:8" ht="45">
      <c r="D224" s="61">
        <v>95</v>
      </c>
      <c r="E224" s="44" t="s">
        <v>463</v>
      </c>
      <c r="F224" s="10" t="s">
        <v>420</v>
      </c>
      <c r="G224" s="68">
        <v>269591</v>
      </c>
      <c r="H224" s="86">
        <v>161755</v>
      </c>
    </row>
    <row r="225" spans="4:8" ht="30">
      <c r="D225" s="61">
        <v>95</v>
      </c>
      <c r="E225" s="44" t="s">
        <v>384</v>
      </c>
      <c r="F225" s="10" t="s">
        <v>421</v>
      </c>
      <c r="G225" s="68">
        <v>1848000</v>
      </c>
      <c r="H225" s="89">
        <v>1293600</v>
      </c>
    </row>
    <row r="226" spans="4:8" ht="60">
      <c r="D226" s="61">
        <v>95</v>
      </c>
      <c r="E226" s="44" t="s">
        <v>385</v>
      </c>
      <c r="F226" s="10" t="s">
        <v>422</v>
      </c>
      <c r="G226" s="68">
        <v>577449</v>
      </c>
      <c r="H226" s="89">
        <v>433087</v>
      </c>
    </row>
    <row r="227" spans="4:8" ht="60">
      <c r="D227" s="61">
        <v>95</v>
      </c>
      <c r="E227" s="44" t="s">
        <v>386</v>
      </c>
      <c r="F227" s="10" t="s">
        <v>387</v>
      </c>
      <c r="G227" s="68">
        <v>152500</v>
      </c>
      <c r="H227" s="89">
        <v>91500</v>
      </c>
    </row>
    <row r="228" spans="4:8" ht="30">
      <c r="D228" s="61">
        <v>95</v>
      </c>
      <c r="E228" s="44" t="s">
        <v>388</v>
      </c>
      <c r="F228" s="10" t="s">
        <v>423</v>
      </c>
      <c r="G228" s="68">
        <v>122500</v>
      </c>
      <c r="H228" s="89">
        <v>91875</v>
      </c>
    </row>
    <row r="229" spans="4:8" ht="45">
      <c r="D229" s="61">
        <v>95</v>
      </c>
      <c r="E229" s="44" t="s">
        <v>388</v>
      </c>
      <c r="F229" s="10" t="s">
        <v>389</v>
      </c>
      <c r="G229" s="68">
        <v>230000</v>
      </c>
      <c r="H229" s="89">
        <v>172500</v>
      </c>
    </row>
    <row r="230" spans="4:8" ht="45">
      <c r="D230" s="61">
        <v>95</v>
      </c>
      <c r="E230" s="44" t="s">
        <v>388</v>
      </c>
      <c r="F230" s="10" t="s">
        <v>424</v>
      </c>
      <c r="G230" s="68">
        <v>50000</v>
      </c>
      <c r="H230" s="89">
        <v>37500</v>
      </c>
    </row>
    <row r="231" spans="4:8" ht="15">
      <c r="D231" s="61">
        <v>95</v>
      </c>
      <c r="E231" s="44" t="s">
        <v>390</v>
      </c>
      <c r="F231" s="10" t="s">
        <v>425</v>
      </c>
      <c r="G231" s="66">
        <v>1048627.09</v>
      </c>
      <c r="H231" s="89">
        <v>524313</v>
      </c>
    </row>
    <row r="232" spans="4:8" ht="15">
      <c r="D232" s="61">
        <v>95</v>
      </c>
      <c r="E232" s="44" t="s">
        <v>390</v>
      </c>
      <c r="F232" s="10" t="s">
        <v>426</v>
      </c>
      <c r="G232" s="68">
        <v>763510</v>
      </c>
      <c r="H232" s="89">
        <v>267229</v>
      </c>
    </row>
    <row r="233" spans="4:8" ht="60">
      <c r="D233" s="61">
        <v>95</v>
      </c>
      <c r="E233" s="44" t="s">
        <v>391</v>
      </c>
      <c r="F233" s="10" t="s">
        <v>392</v>
      </c>
      <c r="G233" s="68">
        <v>485000</v>
      </c>
      <c r="H233" s="89">
        <v>363750</v>
      </c>
    </row>
    <row r="234" spans="4:8" ht="30">
      <c r="D234" s="61">
        <v>95</v>
      </c>
      <c r="E234" s="46" t="s">
        <v>393</v>
      </c>
      <c r="F234" s="10" t="s">
        <v>427</v>
      </c>
      <c r="G234" s="68">
        <v>52329</v>
      </c>
      <c r="H234" s="86">
        <v>36630</v>
      </c>
    </row>
    <row r="235" spans="4:8" ht="30">
      <c r="D235" s="61">
        <v>95</v>
      </c>
      <c r="E235" s="46" t="s">
        <v>464</v>
      </c>
      <c r="F235" s="10" t="s">
        <v>428</v>
      </c>
      <c r="G235" s="66">
        <v>255109.21</v>
      </c>
      <c r="H235" s="79">
        <v>127555</v>
      </c>
    </row>
    <row r="236" spans="4:8" ht="105">
      <c r="D236" s="61">
        <v>95</v>
      </c>
      <c r="E236" s="10" t="s">
        <v>394</v>
      </c>
      <c r="F236" s="10" t="s">
        <v>429</v>
      </c>
      <c r="G236" s="68">
        <v>189060</v>
      </c>
      <c r="H236" s="89">
        <v>104000</v>
      </c>
    </row>
    <row r="237" spans="4:8" ht="30">
      <c r="D237" s="61">
        <v>95</v>
      </c>
      <c r="E237" s="10" t="s">
        <v>395</v>
      </c>
      <c r="F237" s="10" t="s">
        <v>396</v>
      </c>
      <c r="G237" s="66">
        <v>1184155.27</v>
      </c>
      <c r="H237" s="89">
        <v>592078</v>
      </c>
    </row>
    <row r="238" spans="4:8" ht="45">
      <c r="D238" s="61">
        <v>95</v>
      </c>
      <c r="E238" s="10" t="s">
        <v>397</v>
      </c>
      <c r="F238" s="10" t="s">
        <v>430</v>
      </c>
      <c r="G238" s="66">
        <v>4980064.2</v>
      </c>
      <c r="H238" s="89">
        <v>1743022</v>
      </c>
    </row>
    <row r="239" spans="4:8" ht="15">
      <c r="D239" s="61">
        <v>95</v>
      </c>
      <c r="E239" s="10" t="s">
        <v>398</v>
      </c>
      <c r="F239" s="10" t="s">
        <v>431</v>
      </c>
      <c r="G239" s="66">
        <v>417890.83</v>
      </c>
      <c r="H239" s="89">
        <v>208945</v>
      </c>
    </row>
    <row r="240" spans="4:8" ht="30">
      <c r="D240" s="61">
        <v>95</v>
      </c>
      <c r="E240" s="10" t="s">
        <v>399</v>
      </c>
      <c r="F240" s="10" t="s">
        <v>432</v>
      </c>
      <c r="G240" s="68">
        <v>135364</v>
      </c>
      <c r="H240" s="89">
        <v>67682</v>
      </c>
    </row>
    <row r="241" spans="4:8" ht="45">
      <c r="D241" s="61">
        <v>95</v>
      </c>
      <c r="E241" s="10" t="s">
        <v>400</v>
      </c>
      <c r="F241" s="10" t="s">
        <v>401</v>
      </c>
      <c r="G241" s="19">
        <v>225000</v>
      </c>
      <c r="H241" s="90">
        <v>112500</v>
      </c>
    </row>
    <row r="242" spans="4:8" ht="30">
      <c r="D242" s="61">
        <v>95</v>
      </c>
      <c r="E242" s="10" t="s">
        <v>402</v>
      </c>
      <c r="F242" s="10" t="s">
        <v>433</v>
      </c>
      <c r="G242" s="19">
        <v>406450</v>
      </c>
      <c r="H242" s="86">
        <v>243870</v>
      </c>
    </row>
    <row r="243" spans="4:8" ht="30">
      <c r="D243" s="61">
        <v>95</v>
      </c>
      <c r="E243" s="10" t="s">
        <v>403</v>
      </c>
      <c r="F243" s="10" t="s">
        <v>434</v>
      </c>
      <c r="G243" s="68">
        <v>438558</v>
      </c>
      <c r="H243" s="89">
        <v>263135</v>
      </c>
    </row>
    <row r="244" spans="4:8" ht="30">
      <c r="D244" s="61">
        <v>95</v>
      </c>
      <c r="E244" s="10" t="s">
        <v>403</v>
      </c>
      <c r="F244" s="10" t="s">
        <v>404</v>
      </c>
      <c r="G244" s="68">
        <v>185924</v>
      </c>
      <c r="H244" s="89">
        <v>111554</v>
      </c>
    </row>
    <row r="245" spans="4:8" ht="30">
      <c r="D245" s="61">
        <v>95</v>
      </c>
      <c r="E245" s="10" t="s">
        <v>405</v>
      </c>
      <c r="F245" s="10" t="s">
        <v>435</v>
      </c>
      <c r="G245" s="68">
        <v>11750</v>
      </c>
      <c r="H245" s="89">
        <v>9400</v>
      </c>
    </row>
    <row r="246" spans="4:8" ht="30">
      <c r="D246" s="61">
        <v>95</v>
      </c>
      <c r="E246" s="10" t="s">
        <v>405</v>
      </c>
      <c r="F246" s="10" t="s">
        <v>436</v>
      </c>
      <c r="G246" s="68">
        <v>4400</v>
      </c>
      <c r="H246" s="89">
        <v>3520</v>
      </c>
    </row>
    <row r="247" spans="4:8" ht="45">
      <c r="D247" s="61">
        <v>95</v>
      </c>
      <c r="E247" s="10" t="s">
        <v>406</v>
      </c>
      <c r="F247" s="10" t="s">
        <v>437</v>
      </c>
      <c r="G247" s="67">
        <v>416666.67</v>
      </c>
      <c r="H247" s="89">
        <v>250000.002</v>
      </c>
    </row>
    <row r="248" spans="4:8" ht="45">
      <c r="D248" s="61">
        <v>95</v>
      </c>
      <c r="E248" s="10" t="s">
        <v>406</v>
      </c>
      <c r="F248" s="10" t="s">
        <v>438</v>
      </c>
      <c r="G248" s="69">
        <v>887880</v>
      </c>
      <c r="H248" s="89">
        <v>532728</v>
      </c>
    </row>
    <row r="249" spans="4:8" ht="45">
      <c r="D249" s="61">
        <v>95</v>
      </c>
      <c r="E249" s="10" t="s">
        <v>406</v>
      </c>
      <c r="F249" s="10" t="s">
        <v>439</v>
      </c>
      <c r="G249" s="69">
        <v>658800</v>
      </c>
      <c r="H249" s="89">
        <v>395280</v>
      </c>
    </row>
    <row r="250" spans="4:8" ht="30">
      <c r="D250" s="61">
        <v>95</v>
      </c>
      <c r="E250" s="10" t="s">
        <v>407</v>
      </c>
      <c r="F250" s="10" t="s">
        <v>440</v>
      </c>
      <c r="G250" s="67">
        <v>503173.68</v>
      </c>
      <c r="H250" s="89">
        <v>100634</v>
      </c>
    </row>
    <row r="251" spans="4:8" ht="45">
      <c r="D251" s="61">
        <v>95</v>
      </c>
      <c r="E251" s="10" t="s">
        <v>408</v>
      </c>
      <c r="F251" s="10" t="s">
        <v>409</v>
      </c>
      <c r="G251" s="69">
        <v>122700</v>
      </c>
      <c r="H251" s="89">
        <v>67485</v>
      </c>
    </row>
    <row r="252" spans="4:8" ht="30">
      <c r="D252" s="61">
        <v>95</v>
      </c>
      <c r="E252" s="10" t="s">
        <v>410</v>
      </c>
      <c r="F252" s="10" t="s">
        <v>411</v>
      </c>
      <c r="G252" s="69">
        <v>277000</v>
      </c>
      <c r="H252" s="79">
        <v>171600</v>
      </c>
    </row>
    <row r="253" spans="4:8" ht="60">
      <c r="D253" s="61">
        <v>95</v>
      </c>
      <c r="E253" s="10" t="s">
        <v>412</v>
      </c>
      <c r="F253" s="10" t="s">
        <v>441</v>
      </c>
      <c r="G253" s="68">
        <v>299091</v>
      </c>
      <c r="H253" s="89">
        <v>179455</v>
      </c>
    </row>
    <row r="254" spans="4:8" ht="30">
      <c r="D254" s="61">
        <v>95</v>
      </c>
      <c r="E254" s="10" t="s">
        <v>413</v>
      </c>
      <c r="F254" s="10" t="s">
        <v>442</v>
      </c>
      <c r="G254" s="68">
        <v>227585</v>
      </c>
      <c r="H254" s="89">
        <v>136552</v>
      </c>
    </row>
    <row r="255" spans="4:8" ht="45">
      <c r="D255" s="61">
        <v>95</v>
      </c>
      <c r="E255" s="10" t="s">
        <v>414</v>
      </c>
      <c r="F255" s="10" t="s">
        <v>443</v>
      </c>
      <c r="G255" s="69">
        <v>1565000</v>
      </c>
      <c r="H255" s="79">
        <v>1200000</v>
      </c>
    </row>
    <row r="256" spans="4:8" ht="45">
      <c r="D256" s="61">
        <v>95</v>
      </c>
      <c r="E256" s="10" t="s">
        <v>415</v>
      </c>
      <c r="F256" s="10" t="s">
        <v>416</v>
      </c>
      <c r="G256" s="68">
        <v>995479</v>
      </c>
      <c r="H256" s="89">
        <v>598379</v>
      </c>
    </row>
    <row r="257" spans="4:8" ht="120">
      <c r="D257" s="61">
        <v>95</v>
      </c>
      <c r="E257" s="10" t="s">
        <v>417</v>
      </c>
      <c r="F257" s="10" t="s">
        <v>444</v>
      </c>
      <c r="G257" s="68">
        <v>49643</v>
      </c>
      <c r="H257" s="90">
        <v>30000</v>
      </c>
    </row>
    <row r="258" spans="4:8" ht="30.75" thickBot="1">
      <c r="D258" s="64">
        <v>95</v>
      </c>
      <c r="E258" s="65" t="s">
        <v>417</v>
      </c>
      <c r="F258" s="65" t="s">
        <v>418</v>
      </c>
      <c r="G258" s="70">
        <v>40200</v>
      </c>
      <c r="H258" s="91">
        <v>30000</v>
      </c>
    </row>
    <row r="259" spans="4:8" ht="15">
      <c r="D259" s="57"/>
      <c r="E259" s="58"/>
      <c r="F259" s="58"/>
      <c r="G259" s="59"/>
      <c r="H259" s="59"/>
    </row>
    <row r="260" spans="4:8" ht="15">
      <c r="D260" s="57"/>
      <c r="E260" s="58"/>
      <c r="F260" s="58"/>
      <c r="G260" s="59"/>
      <c r="H260" s="59"/>
    </row>
    <row r="261" spans="4:8" ht="15">
      <c r="D261" s="57"/>
      <c r="E261" s="58"/>
      <c r="F261" s="58"/>
      <c r="G261" s="59"/>
      <c r="H261" s="59"/>
    </row>
    <row r="262" spans="4:8" ht="15">
      <c r="D262" s="57"/>
      <c r="E262" s="58"/>
      <c r="F262" s="58"/>
      <c r="G262" s="59"/>
      <c r="H262" s="59"/>
    </row>
    <row r="263" spans="4:8" ht="15">
      <c r="D263" s="57"/>
      <c r="E263" s="58"/>
      <c r="F263" s="58"/>
      <c r="G263" s="59"/>
      <c r="H263" s="59"/>
    </row>
    <row r="264" spans="4:8" ht="15">
      <c r="D264" s="57"/>
      <c r="E264" s="58"/>
      <c r="F264" s="58"/>
      <c r="G264" s="59"/>
      <c r="H264" s="59"/>
    </row>
    <row r="265" spans="4:8" ht="15">
      <c r="D265" s="57"/>
      <c r="E265" s="58"/>
      <c r="F265" s="58"/>
      <c r="G265" s="59"/>
      <c r="H265" s="59"/>
    </row>
    <row r="266" spans="4:8" ht="15">
      <c r="D266" s="57"/>
      <c r="E266" s="58"/>
      <c r="F266" s="58"/>
      <c r="G266" s="59"/>
      <c r="H266" s="59"/>
    </row>
    <row r="267" spans="4:8" ht="15">
      <c r="D267" s="57"/>
      <c r="E267" s="58"/>
      <c r="F267" s="58"/>
      <c r="G267" s="59"/>
      <c r="H267" s="59"/>
    </row>
    <row r="268" spans="4:8" ht="15">
      <c r="D268" s="57"/>
      <c r="E268" s="58"/>
      <c r="F268" s="58"/>
      <c r="G268" s="59"/>
      <c r="H268" s="59"/>
    </row>
    <row r="269" spans="4:8" ht="15">
      <c r="D269" s="57"/>
      <c r="E269" s="58"/>
      <c r="F269" s="58"/>
      <c r="G269" s="59"/>
      <c r="H269" s="59"/>
    </row>
    <row r="270" spans="4:8" ht="15">
      <c r="D270" s="57"/>
      <c r="E270" s="58"/>
      <c r="F270" s="58"/>
      <c r="G270" s="59"/>
      <c r="H270" s="59"/>
    </row>
    <row r="271" spans="4:8" ht="15">
      <c r="D271" s="57"/>
      <c r="E271" s="58"/>
      <c r="F271" s="58"/>
      <c r="G271" s="59"/>
      <c r="H271" s="59"/>
    </row>
    <row r="272" spans="4:8" ht="15">
      <c r="D272" s="57"/>
      <c r="E272" s="58"/>
      <c r="F272" s="58"/>
      <c r="G272" s="59"/>
      <c r="H272" s="59"/>
    </row>
    <row r="273" spans="4:8" ht="15">
      <c r="D273" s="57"/>
      <c r="E273" s="58"/>
      <c r="F273" s="58"/>
      <c r="G273" s="59"/>
      <c r="H273" s="59"/>
    </row>
    <row r="274" spans="4:8" ht="15">
      <c r="D274" s="57"/>
      <c r="E274" s="58"/>
      <c r="F274" s="58"/>
      <c r="G274" s="59"/>
      <c r="H274" s="59"/>
    </row>
    <row r="275" spans="4:8" ht="15">
      <c r="D275" s="57"/>
      <c r="E275" s="58"/>
      <c r="F275" s="58"/>
      <c r="G275" s="59"/>
      <c r="H275" s="59"/>
    </row>
    <row r="276" spans="4:8" ht="15">
      <c r="D276" s="57"/>
      <c r="E276" s="58"/>
      <c r="F276" s="58"/>
      <c r="G276" s="59"/>
      <c r="H276" s="59"/>
    </row>
    <row r="277" spans="4:8" ht="15">
      <c r="D277" s="57"/>
      <c r="E277" s="58"/>
      <c r="F277" s="58"/>
      <c r="G277" s="59"/>
      <c r="H277" s="59"/>
    </row>
    <row r="278" spans="4:8" ht="15">
      <c r="D278" s="57"/>
      <c r="E278" s="58"/>
      <c r="F278" s="58"/>
      <c r="G278" s="59"/>
      <c r="H278" s="59"/>
    </row>
    <row r="279" spans="4:8" ht="15">
      <c r="D279" s="57"/>
      <c r="E279" s="58"/>
      <c r="F279" s="58"/>
      <c r="G279" s="59"/>
      <c r="H279" s="59"/>
    </row>
    <row r="280" spans="4:8" ht="15">
      <c r="D280" s="57"/>
      <c r="E280" s="58"/>
      <c r="F280" s="58"/>
      <c r="G280" s="59"/>
      <c r="H280" s="59"/>
    </row>
    <row r="281" spans="4:8" ht="15">
      <c r="D281" s="57"/>
      <c r="E281" s="58"/>
      <c r="F281" s="58"/>
      <c r="G281" s="59"/>
      <c r="H281" s="59"/>
    </row>
    <row r="282" spans="4:8" ht="15">
      <c r="D282" s="57"/>
      <c r="E282" s="58"/>
      <c r="F282" s="58"/>
      <c r="G282" s="59"/>
      <c r="H282" s="59"/>
    </row>
    <row r="283" spans="4:8" ht="15">
      <c r="D283" s="57"/>
      <c r="E283" s="58"/>
      <c r="F283" s="58"/>
      <c r="G283" s="59"/>
      <c r="H283" s="59"/>
    </row>
    <row r="284" spans="4:8" ht="15">
      <c r="D284" s="57"/>
      <c r="E284" s="58"/>
      <c r="F284" s="58"/>
      <c r="G284" s="59"/>
      <c r="H284" s="59"/>
    </row>
    <row r="285" spans="4:8" ht="15">
      <c r="D285" s="57"/>
      <c r="E285" s="58"/>
      <c r="F285" s="58"/>
      <c r="G285" s="59"/>
      <c r="H285" s="59"/>
    </row>
    <row r="286" spans="4:8" ht="15">
      <c r="D286" s="57"/>
      <c r="E286" s="58"/>
      <c r="F286" s="58"/>
      <c r="G286" s="59"/>
      <c r="H286" s="59"/>
    </row>
    <row r="287" spans="4:8" ht="15">
      <c r="D287" s="57"/>
      <c r="E287" s="58"/>
      <c r="F287" s="58"/>
      <c r="G287" s="59"/>
      <c r="H287" s="59"/>
    </row>
  </sheetData>
  <sheetProtection/>
  <mergeCells count="1">
    <mergeCell ref="D1:H2"/>
  </mergeCells>
  <printOptions/>
  <pageMargins left="0.7" right="0.7" top="0.75" bottom="0.75" header="0.3" footer="0.3"/>
  <pageSetup fitToHeight="0"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PREFIDF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SCHMITT-MACCECHINI Anne-Lise</dc:creator>
  <cp:keywords/>
  <dc:description/>
  <cp:lastModifiedBy>SCHMITT-MACCECHINI Anne-Lise</cp:lastModifiedBy>
  <cp:lastPrinted>2021-09-29T14:10:53Z</cp:lastPrinted>
  <dcterms:created xsi:type="dcterms:W3CDTF">2021-05-26T16:06:10Z</dcterms:created>
  <dcterms:modified xsi:type="dcterms:W3CDTF">2022-01-24T14:26:27Z</dcterms:modified>
  <cp:category/>
  <cp:version/>
  <cp:contentType/>
  <cp:contentStatus/>
</cp:coreProperties>
</file>